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TS" sheetId="1" r:id="rId4"/>
    <sheet state="hidden" name="Liquidación para usar " sheetId="2" r:id="rId5"/>
  </sheets>
  <definedNames/>
  <calcPr/>
  <extLst>
    <ext uri="GoogleSheetsCustomDataVersion1">
      <go:sheetsCustomData xmlns:go="http://customooxmlschemas.google.com/" r:id="rId6" roundtripDataSignature="AMtx7mhJ6XWfO6vAv5sC2Zb/e0KlUn9wCQ=="/>
    </ext>
  </extLst>
</workbook>
</file>

<file path=xl/sharedStrings.xml><?xml version="1.0" encoding="utf-8"?>
<sst xmlns="http://schemas.openxmlformats.org/spreadsheetml/2006/main" count="84" uniqueCount="64">
  <si>
    <t xml:space="preserve">CÁLCULO DE CTS TRABAJADORAS DEL HOGAR 2020 -  SEGÚN ANTIGUA Y NUEVA LEY </t>
  </si>
  <si>
    <r>
      <rPr>
        <rFont val="Calibri"/>
        <color rgb="FF000000"/>
        <sz val="11.0"/>
      </rPr>
      <t xml:space="preserve">Dado que la nueva ley de trabajadoras del hogar, Ley N° 31047 se aprobó el 1 de octubre 2020, los beneficios se calculan en base a un sueldo completo.
A continuación les dejamos un ejemplo: sueldo 1500 soles mensuales
</t>
    </r>
    <r>
      <rPr>
        <rFont val="Calibri"/>
        <color rgb="FFCC0000"/>
        <sz val="11.0"/>
      </rPr>
      <t xml:space="preserve">Instrucciones de uso:
</t>
    </r>
    <r>
      <rPr>
        <rFont val="Calibri"/>
        <b/>
        <color rgb="FFCC0000"/>
        <sz val="11.0"/>
      </rPr>
      <t>- SOLO deben editar el monto de sueldo mensual según le corresponda a la trabajadora (casilla en amarillo)
- Si hay un mes que la trabajadora no ha laborado, se debe borrar el monto de ese mes.</t>
    </r>
  </si>
  <si>
    <t xml:space="preserve">CTS de Enero a Setiembre 2020 - según ANTIGUA LEY </t>
  </si>
  <si>
    <r>
      <rPr>
        <rFont val="Calibri"/>
        <color rgb="FF000000"/>
        <sz val="11.0"/>
      </rPr>
      <t xml:space="preserve">1. El cálculo de la CTS hasta Setiembre 2020, es en base a </t>
    </r>
    <r>
      <rPr>
        <rFont val="Calibri"/>
        <b/>
        <color rgb="FF000000"/>
        <sz val="11.0"/>
      </rPr>
      <t>medio sueldo.</t>
    </r>
    <r>
      <rPr>
        <rFont val="Calibri"/>
        <color rgb="FF000000"/>
        <sz val="11.0"/>
      </rPr>
      <t xml:space="preserve">
</t>
    </r>
    <r>
      <rPr>
        <rFont val="Calibri"/>
        <b/>
        <color rgb="FFCC0000"/>
        <sz val="11.0"/>
      </rPr>
      <t>2. Elimine los meses anteriores al mes de inicio de la trabajadora</t>
    </r>
  </si>
  <si>
    <t>Sueldo mensual</t>
  </si>
  <si>
    <t>CTS anual = 50%</t>
  </si>
  <si>
    <t>CTS por mes completo trabajado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</si>
  <si>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</si>
  <si>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</si>
  <si>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Enero</t>
  </si>
  <si>
    <t>Febrero</t>
  </si>
  <si>
    <t xml:space="preserve">Marzo </t>
  </si>
  <si>
    <t>Abril</t>
  </si>
  <si>
    <t xml:space="preserve">Mayo </t>
  </si>
  <si>
    <t>Junio</t>
  </si>
  <si>
    <t>CTS</t>
  </si>
  <si>
    <t>Julio</t>
  </si>
  <si>
    <t>Agosto</t>
  </si>
  <si>
    <t>Setiembre</t>
  </si>
  <si>
    <t>Total CTS a recibir</t>
  </si>
  <si>
    <t xml:space="preserve">CTS según NUEVA LEY DE TRABAJADORAS DEL HOGAR  - de Octubre 2020  en adelante </t>
  </si>
  <si>
    <r>
      <rPr>
        <rFont val="Calibri"/>
        <color rgb="FF000000"/>
        <sz val="11.0"/>
      </rPr>
      <t xml:space="preserve">1. El cálculo de la CTS a partir de Octubre 2020, es en base a un </t>
    </r>
    <r>
      <rPr>
        <rFont val="Calibri"/>
        <b/>
        <color rgb="FF000000"/>
        <sz val="11.0"/>
      </rPr>
      <t>sueldo completo</t>
    </r>
    <r>
      <rPr>
        <rFont val="Calibri"/>
        <color rgb="FF000000"/>
        <sz val="11.0"/>
      </rPr>
      <t xml:space="preserve">
</t>
    </r>
    <r>
      <rPr>
        <rFont val="Calibri"/>
        <b/>
        <color rgb="FFCC0000"/>
        <sz val="11.0"/>
      </rPr>
      <t xml:space="preserve">2. Elimina los meses no laborados. </t>
    </r>
    <r>
      <rPr>
        <rFont val="Calibri"/>
        <color rgb="FF000000"/>
        <sz val="11.0"/>
      </rPr>
      <t xml:space="preserve"> 
3. Recuerden que la CTS se calcula en base a un año completo trabajado (es decir, a manera de ejemplo, de Enero a Diciembre).</t>
    </r>
  </si>
  <si>
    <t>CTS anual = 100%</t>
  </si>
  <si>
    <t>Octubre</t>
  </si>
  <si>
    <t>Noviembre</t>
  </si>
  <si>
    <t>Diciembre</t>
  </si>
  <si>
    <t>Si la trabajadora del hogar inicio su periodo de trabajo en Octubre 2020, le corresponderá 1 sueldo completo de CTS en Octubre 2021.</t>
  </si>
  <si>
    <r>
      <rPr>
        <rFont val="Calibri"/>
        <color rgb="FF000000"/>
        <sz val="11.0"/>
      </rPr>
      <t xml:space="preserve">El cálculo de las CTS del 2021 en adelante se seguirá realizando sobre la base de un sueldo completo.
</t>
    </r>
    <r>
      <rPr>
        <rFont val="Calibri"/>
        <color rgb="FFCC0000"/>
        <sz val="11.0"/>
      </rPr>
      <t>La CTS se paga por cada año laborado. Puede acumularse o pagarse cada año de trabajo cumplido.</t>
    </r>
  </si>
  <si>
    <t>Si tienen mayores dudas respecto al cálculo de los beneficios o contratación de personal de confianza, pueden contactarnos al whatsapp: 999 280 257</t>
  </si>
  <si>
    <r>
      <rPr>
        <rFont val="Calibri"/>
        <b/>
        <color rgb="FF000000"/>
        <sz val="10.0"/>
      </rPr>
      <t>o</t>
    </r>
    <r>
      <rPr>
        <rFont val="Calibri"/>
        <b val="0"/>
        <color rgb="FF1155CC"/>
        <sz val="10.0"/>
      </rPr>
      <t xml:space="preserve"> visitar nuestra web: www.personaldelhogar.com</t>
    </r>
  </si>
  <si>
    <t xml:space="preserve">CONSTANCIA DE PAGO DE LIQUIDACIÓN </t>
  </si>
  <si>
    <t xml:space="preserve">De conformidad con la nueva ley del trabajadoras del hogar </t>
  </si>
  <si>
    <t xml:space="preserve">FECHA DE EMISIÓN de presente liquidación </t>
  </si>
  <si>
    <t>Nombre del empleador</t>
  </si>
  <si>
    <t>Verónica Beatriz Quispe</t>
  </si>
  <si>
    <t xml:space="preserve">Domicilio del empleador </t>
  </si>
  <si>
    <t>Nombre del trabajador</t>
  </si>
  <si>
    <t xml:space="preserve">Documento de Identidad del trabajador </t>
  </si>
  <si>
    <t xml:space="preserve">Domicio del trabajador </t>
  </si>
  <si>
    <t xml:space="preserve">Fecha de Ingreso al trabajo </t>
  </si>
  <si>
    <t>13/07/2020</t>
  </si>
  <si>
    <t>Periodicidad del pago</t>
  </si>
  <si>
    <t xml:space="preserve">Mensual </t>
  </si>
  <si>
    <t xml:space="preserve">TIEMPO TRABAJADO </t>
  </si>
  <si>
    <t>Fecha ingreso</t>
  </si>
  <si>
    <t xml:space="preserve">Fecha de término </t>
  </si>
  <si>
    <t xml:space="preserve">Cálculo total de Tiempo Trabajado </t>
  </si>
  <si>
    <t xml:space="preserve">MONTO PERCIBIDO </t>
  </si>
  <si>
    <t xml:space="preserve">MENSUALMENTE </t>
  </si>
  <si>
    <t>Liquidación según los siguientes conceptos:</t>
  </si>
  <si>
    <t>Antigua Ley</t>
  </si>
  <si>
    <t>Nueva Ley</t>
  </si>
  <si>
    <t xml:space="preserve">Gratificaciones </t>
  </si>
  <si>
    <t xml:space="preserve">Mes Julio 2020 </t>
  </si>
  <si>
    <t>Mes Diciembre 2020 (Trunca)</t>
  </si>
  <si>
    <t xml:space="preserve">Vacaciones </t>
  </si>
  <si>
    <t xml:space="preserve">Período vacacional 2020 - 2021 </t>
  </si>
  <si>
    <t xml:space="preserve">Indemnización por terminación de contrato sin previo aviso </t>
  </si>
  <si>
    <t>SUB TOTAL</t>
  </si>
  <si>
    <t xml:space="preserve">TOTAL a INDEMNIZAR </t>
  </si>
  <si>
    <t xml:space="preserve">A través de la presente firma declaro haber recibido mi liquidación y el pago correspondiente de mis beneficios sociales por todos los años trabajados y que a la fecha actual,  mi empleador no me adeuda nada por conceptos laborales sin motivo de reclamo posterior. </t>
  </si>
  <si>
    <t xml:space="preserve">Firma del Empleador </t>
  </si>
  <si>
    <t xml:space="preserve">Firma del Trabajador del Hogar </t>
  </si>
  <si>
    <t xml:space="preserve">Fecha de firma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</si>
</sst>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[$S/.]#,##0"/>
    <numFmt numFmtId="165" formatCode="mmmm"/>
    <numFmt numFmtId="166" formatCode="d/m"/>
    <numFmt numFmtId="167" formatCode="dd/mm/yyyy"/>
    <numFmt numFmtId="168" formatCode="[$S/.-280A]&quot; &quot;0.00"/>
    <numFmt numFmtId="169" formatCode="[$S/.]#,##0.00"/>
  </numFmts>
  <fonts count="17">
    <font>
      <sz val="11.0"/>
      <color rgb="FF000000"/>
      <name val="Calibri"/>
    </font>
    <font>
      <b/>
      <sz val="12.0"/>
      <color rgb="FF000000"/>
      <name val="Calibri"/>
    </font>
    <font>
      <color theme="1"/>
      <name val="Helvetica Neue"/>
    </font>
    <font>
      <b/>
      <sz val="11.0"/>
      <color rgb="FF000000"/>
      <name val="Calibri"/>
    </font>
    <font/>
    <font>
      <sz val="11.0"/>
      <color rgb="FFFFFFFF"/>
      <name val="Calibri"/>
    </font>
    <font>
      <sz val="11.0"/>
      <color theme="6"/>
      <name val="Calibri"/>
    </font>
    <font>
      <sz val="11.0"/>
      <color rgb="FFCC9900"/>
      <name val="Calibri"/>
    </font>
    <font>
      <b/>
      <i/>
      <sz val="11.0"/>
      <color rgb="FF000000"/>
      <name val="Calibri"/>
    </font>
    <font>
      <b/>
      <sz val="10.0"/>
      <color rgb="FF000000"/>
      <name val="Calibri"/>
    </font>
    <font>
      <b/>
      <u/>
      <sz val="10.0"/>
      <color rgb="FF000000"/>
      <name val="Calibri"/>
    </font>
    <font>
      <sz val="10.0"/>
      <color rgb="FF000000"/>
      <name val="Calibri"/>
    </font>
    <font>
      <sz val="10.0"/>
      <color theme="1"/>
      <name val="Helvetica Neue"/>
    </font>
    <font>
      <b/>
      <sz val="10.0"/>
      <color rgb="FF000000"/>
      <name val="Helvetica Neue"/>
    </font>
    <font>
      <b/>
      <sz val="10.0"/>
      <color theme="1"/>
      <name val="Helvetica Neue"/>
    </font>
    <font>
      <sz val="10.0"/>
      <color rgb="FF000000"/>
      <name val="Helvetica Neue"/>
    </font>
    <font>
      <sz val="6.0"/>
      <color rgb="FF000000"/>
      <name val="Helvetica Neue"/>
    </font>
  </fonts>
  <fills count="10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  <fill>
      <patternFill patternType="solid">
        <fgColor rgb="FFFFE599"/>
        <bgColor rgb="FFFFE599"/>
      </patternFill>
    </fill>
    <fill>
      <patternFill patternType="solid">
        <fgColor rgb="FFCFE2F3"/>
        <bgColor rgb="FFCFE2F3"/>
      </patternFill>
    </fill>
    <fill>
      <patternFill patternType="solid">
        <fgColor rgb="FF4A86E8"/>
        <bgColor rgb="FF4A86E8"/>
      </patternFill>
    </fill>
    <fill>
      <patternFill patternType="solid">
        <fgColor rgb="FFF3F3F3"/>
        <bgColor rgb="FFF3F3F3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</fills>
  <borders count="14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16">
    <xf borderId="0" fillId="0" fontId="0" numFmtId="0" xfId="0" applyAlignment="1" applyFont="1">
      <alignment readingOrder="0" shrinkToFit="0" vertical="bottom" wrapText="0"/>
    </xf>
    <xf borderId="0" fillId="2" fontId="0" numFmtId="0" xfId="0" applyAlignment="1" applyFill="1" applyFont="1">
      <alignment vertical="bottom"/>
    </xf>
    <xf borderId="0" fillId="2" fontId="0" numFmtId="0" xfId="0" applyAlignment="1" applyFont="1">
      <alignment vertical="center"/>
    </xf>
    <xf borderId="0" fillId="0" fontId="0" numFmtId="0" xfId="0" applyAlignment="1" applyFont="1">
      <alignment vertical="bottom"/>
    </xf>
    <xf borderId="0" fillId="2" fontId="1" numFmtId="49" xfId="0" applyAlignment="1" applyFont="1" applyNumberFormat="1">
      <alignment horizontal="left" vertical="center"/>
    </xf>
    <xf borderId="0" fillId="2" fontId="2" numFmtId="0" xfId="0" applyFont="1"/>
    <xf borderId="0" fillId="2" fontId="0" numFmtId="49" xfId="0" applyAlignment="1" applyFont="1" applyNumberFormat="1">
      <alignment vertical="center"/>
    </xf>
    <xf borderId="0" fillId="2" fontId="0" numFmtId="0" xfId="0" applyAlignment="1" applyFont="1">
      <alignment shrinkToFit="0" vertical="center" wrapText="1"/>
    </xf>
    <xf borderId="0" fillId="3" fontId="0" numFmtId="0" xfId="0" applyAlignment="1" applyFill="1" applyFont="1">
      <alignment vertical="bottom"/>
    </xf>
    <xf borderId="0" fillId="3" fontId="0" numFmtId="0" xfId="0" applyAlignment="1" applyFont="1">
      <alignment vertical="center"/>
    </xf>
    <xf borderId="0" fillId="3" fontId="0" numFmtId="49" xfId="0" applyAlignment="1" applyFont="1" applyNumberFormat="1">
      <alignment vertical="center"/>
    </xf>
    <xf borderId="0" fillId="3" fontId="3" numFmtId="0" xfId="0" applyAlignment="1" applyFont="1">
      <alignment horizontal="center" vertical="bottom"/>
    </xf>
    <xf borderId="1" fillId="3" fontId="3" numFmtId="0" xfId="0" applyAlignment="1" applyBorder="1" applyFont="1">
      <alignment horizontal="center" vertical="center"/>
    </xf>
    <xf borderId="2" fillId="0" fontId="4" numFmtId="0" xfId="0" applyBorder="1" applyFont="1"/>
    <xf borderId="3" fillId="0" fontId="4" numFmtId="0" xfId="0" applyBorder="1" applyFont="1"/>
    <xf borderId="4" fillId="3" fontId="0" numFmtId="0" xfId="0" applyAlignment="1" applyBorder="1" applyFont="1">
      <alignment vertical="bottom"/>
    </xf>
    <xf borderId="1" fillId="3" fontId="0" numFmtId="0" xfId="0" applyAlignment="1" applyBorder="1" applyFont="1">
      <alignment vertical="center"/>
    </xf>
    <xf borderId="0" fillId="3" fontId="0" numFmtId="0" xfId="0" applyAlignment="1" applyFont="1">
      <alignment horizontal="center" vertical="bottom"/>
    </xf>
    <xf borderId="0" fillId="3" fontId="5" numFmtId="0" xfId="0" applyAlignment="1" applyFont="1">
      <alignment vertical="bottom"/>
    </xf>
    <xf borderId="0" fillId="3" fontId="5" numFmtId="0" xfId="0" applyAlignment="1" applyFont="1">
      <alignment vertical="center"/>
    </xf>
    <xf borderId="0" fillId="3" fontId="5" numFmtId="0" xfId="0" applyAlignment="1" applyFont="1">
      <alignment horizontal="center" vertical="center"/>
    </xf>
    <xf borderId="0" fillId="3" fontId="5" numFmtId="0" xfId="0" applyAlignment="1" applyFont="1">
      <alignment horizontal="center" vertical="bottom"/>
    </xf>
    <xf borderId="0" fillId="0" fontId="5" numFmtId="0" xfId="0" applyAlignment="1" applyFont="1">
      <alignment vertical="bottom"/>
    </xf>
    <xf borderId="5" fillId="3" fontId="3" numFmtId="0" xfId="0" applyAlignment="1" applyBorder="1" applyFont="1">
      <alignment horizontal="center" vertical="center"/>
    </xf>
    <xf borderId="1" fillId="3" fontId="0" numFmtId="0" xfId="0" applyAlignment="1" applyBorder="1" applyFont="1">
      <alignment horizontal="center" vertical="center"/>
    </xf>
    <xf borderId="0" fillId="3" fontId="2" numFmtId="0" xfId="0" applyFont="1"/>
    <xf borderId="5" fillId="4" fontId="0" numFmtId="164" xfId="0" applyAlignment="1" applyBorder="1" applyFill="1" applyFont="1" applyNumberFormat="1">
      <alignment horizontal="center" vertical="center"/>
    </xf>
    <xf borderId="1" fillId="3" fontId="0" numFmtId="164" xfId="0" applyAlignment="1" applyBorder="1" applyFont="1" applyNumberFormat="1">
      <alignment horizontal="center" vertical="center"/>
    </xf>
    <xf borderId="0" fillId="3" fontId="0" numFmtId="165" xfId="0" applyAlignment="1" applyFont="1" applyNumberFormat="1">
      <alignment horizontal="center" vertical="center"/>
    </xf>
    <xf borderId="0" fillId="3" fontId="0" numFmtId="49" xfId="0" applyAlignment="1" applyFont="1" applyNumberFormat="1">
      <alignment horizontal="center" vertical="bottom"/>
    </xf>
    <xf borderId="0" fillId="3" fontId="3" numFmtId="0" xfId="0" applyAlignment="1" applyFont="1">
      <alignment horizontal="left" vertical="center"/>
    </xf>
    <xf borderId="0" fillId="3" fontId="0" numFmtId="0" xfId="0" applyAlignment="1" applyFont="1">
      <alignment horizontal="center" vertical="center"/>
    </xf>
    <xf borderId="5" fillId="3" fontId="0" numFmtId="0" xfId="0" applyAlignment="1" applyBorder="1" applyFont="1">
      <alignment horizontal="center" vertical="center"/>
    </xf>
    <xf borderId="3" fillId="3" fontId="0" numFmtId="0" xfId="0" applyAlignment="1" applyBorder="1" applyFont="1">
      <alignment horizontal="center" vertical="center"/>
    </xf>
    <xf borderId="5" fillId="4" fontId="3" numFmtId="49" xfId="0" applyAlignment="1" applyBorder="1" applyFont="1" applyNumberFormat="1">
      <alignment horizontal="center" vertical="center"/>
    </xf>
    <xf borderId="5" fillId="3" fontId="0" numFmtId="164" xfId="0" applyAlignment="1" applyBorder="1" applyFont="1" applyNumberFormat="1">
      <alignment horizontal="center" vertical="center"/>
    </xf>
    <xf borderId="0" fillId="3" fontId="0" numFmtId="164" xfId="0" applyAlignment="1" applyFont="1" applyNumberFormat="1">
      <alignment horizontal="center" vertical="center"/>
    </xf>
    <xf borderId="6" fillId="4" fontId="0" numFmtId="164" xfId="0" applyAlignment="1" applyBorder="1" applyFont="1" applyNumberFormat="1">
      <alignment horizontal="center" vertical="center"/>
    </xf>
    <xf borderId="0" fillId="0" fontId="6" numFmtId="0" xfId="0" applyAlignment="1" applyFont="1">
      <alignment horizontal="center" vertical="bottom"/>
    </xf>
    <xf borderId="0" fillId="3" fontId="7" numFmtId="0" xfId="0" applyAlignment="1" applyFont="1">
      <alignment vertical="bottom"/>
    </xf>
    <xf borderId="0" fillId="3" fontId="7" numFmtId="0" xfId="0" applyAlignment="1" applyFont="1">
      <alignment vertical="center"/>
    </xf>
    <xf borderId="0" fillId="3" fontId="7" numFmtId="49" xfId="0" applyAlignment="1" applyFont="1" applyNumberFormat="1">
      <alignment vertical="center"/>
    </xf>
    <xf borderId="0" fillId="0" fontId="7" numFmtId="0" xfId="0" applyAlignment="1" applyFont="1">
      <alignment vertical="bottom"/>
    </xf>
    <xf borderId="0" fillId="5" fontId="0" numFmtId="0" xfId="0" applyAlignment="1" applyFill="1" applyFont="1">
      <alignment vertical="bottom"/>
    </xf>
    <xf borderId="0" fillId="5" fontId="0" numFmtId="0" xfId="0" applyAlignment="1" applyFont="1">
      <alignment vertical="center"/>
    </xf>
    <xf borderId="0" fillId="5" fontId="0" numFmtId="0" xfId="0" applyAlignment="1" applyFont="1">
      <alignment horizontal="left" vertical="center"/>
    </xf>
    <xf borderId="0" fillId="5" fontId="0" numFmtId="0" xfId="0" applyAlignment="1" applyFont="1">
      <alignment horizontal="center" vertical="center"/>
    </xf>
    <xf borderId="1" fillId="5" fontId="3" numFmtId="0" xfId="0" applyAlignment="1" applyBorder="1" applyFont="1">
      <alignment horizontal="center" vertical="center"/>
    </xf>
    <xf borderId="1" fillId="5" fontId="0" numFmtId="0" xfId="0" applyAlignment="1" applyBorder="1" applyFont="1">
      <alignment shrinkToFit="0" vertical="center" wrapText="1"/>
    </xf>
    <xf borderId="0" fillId="5" fontId="0" numFmtId="49" xfId="0" applyAlignment="1" applyFont="1" applyNumberFormat="1">
      <alignment horizontal="left" vertical="center"/>
    </xf>
    <xf borderId="0" fillId="5" fontId="5" numFmtId="0" xfId="0" applyAlignment="1" applyFont="1">
      <alignment vertical="bottom"/>
    </xf>
    <xf borderId="0" fillId="5" fontId="5" numFmtId="0" xfId="0" applyAlignment="1" applyFont="1">
      <alignment vertical="center"/>
    </xf>
    <xf borderId="5" fillId="5" fontId="0" numFmtId="0" xfId="0" applyAlignment="1" applyBorder="1" applyFont="1">
      <alignment horizontal="center" vertical="center"/>
    </xf>
    <xf borderId="0" fillId="5" fontId="5" numFmtId="0" xfId="0" applyAlignment="1" applyFont="1">
      <alignment horizontal="center" vertical="center"/>
    </xf>
    <xf borderId="1" fillId="5" fontId="0" numFmtId="0" xfId="0" applyAlignment="1" applyBorder="1" applyFont="1">
      <alignment horizontal="center" vertical="center"/>
    </xf>
    <xf borderId="0" fillId="5" fontId="2" numFmtId="0" xfId="0" applyFont="1"/>
    <xf borderId="0" fillId="5" fontId="5" numFmtId="0" xfId="0" applyAlignment="1" applyFont="1">
      <alignment horizontal="center" vertical="bottom"/>
    </xf>
    <xf borderId="1" fillId="5" fontId="0" numFmtId="164" xfId="0" applyAlignment="1" applyBorder="1" applyFont="1" applyNumberFormat="1">
      <alignment horizontal="center" vertical="center"/>
    </xf>
    <xf borderId="1" fillId="6" fontId="0" numFmtId="164" xfId="0" applyAlignment="1" applyBorder="1" applyFill="1" applyFont="1" applyNumberFormat="1">
      <alignment horizontal="center" vertical="center"/>
    </xf>
    <xf borderId="0" fillId="5" fontId="0" numFmtId="165" xfId="0" applyAlignment="1" applyFont="1" applyNumberFormat="1">
      <alignment horizontal="center" vertical="center"/>
    </xf>
    <xf borderId="0" fillId="5" fontId="0" numFmtId="49" xfId="0" applyAlignment="1" applyFont="1" applyNumberFormat="1">
      <alignment horizontal="center" vertical="bottom"/>
    </xf>
    <xf borderId="0" fillId="5" fontId="3" numFmtId="0" xfId="0" applyAlignment="1" applyFont="1">
      <alignment horizontal="left" vertical="center"/>
    </xf>
    <xf borderId="3" fillId="5" fontId="0" numFmtId="0" xfId="0" applyAlignment="1" applyBorder="1" applyFont="1">
      <alignment horizontal="center" vertical="center"/>
    </xf>
    <xf borderId="5" fillId="6" fontId="0" numFmtId="164" xfId="0" applyAlignment="1" applyBorder="1" applyFont="1" applyNumberFormat="1">
      <alignment horizontal="center" vertical="center"/>
    </xf>
    <xf borderId="0" fillId="5" fontId="0" numFmtId="164" xfId="0" applyAlignment="1" applyFont="1" applyNumberFormat="1">
      <alignment horizontal="center" vertical="center"/>
    </xf>
    <xf borderId="0" fillId="5" fontId="7" numFmtId="49" xfId="0" applyAlignment="1" applyFont="1" applyNumberFormat="1">
      <alignment vertical="center"/>
    </xf>
    <xf borderId="0" fillId="5" fontId="7" numFmtId="0" xfId="0" applyAlignment="1" applyFont="1">
      <alignment vertical="center"/>
    </xf>
    <xf borderId="0" fillId="5" fontId="8" numFmtId="0" xfId="0" applyAlignment="1" applyFont="1">
      <alignment horizontal="center" vertical="center"/>
    </xf>
    <xf borderId="0" fillId="2" fontId="0" numFmtId="166" xfId="0" applyAlignment="1" applyFont="1" applyNumberFormat="1">
      <alignment vertical="center"/>
    </xf>
    <xf borderId="1" fillId="2" fontId="0" numFmtId="0" xfId="0" applyAlignment="1" applyBorder="1" applyFont="1">
      <alignment horizontal="center" shrinkToFit="0" vertical="center" wrapText="1"/>
    </xf>
    <xf borderId="0" fillId="7" fontId="0" numFmtId="0" xfId="0" applyAlignment="1" applyFill="1" applyFont="1">
      <alignment vertical="bottom"/>
    </xf>
    <xf borderId="0" fillId="7" fontId="9" numFmtId="0" xfId="0" applyAlignment="1" applyFont="1">
      <alignment vertical="center"/>
    </xf>
    <xf borderId="0" fillId="7" fontId="10" numFmtId="0" xfId="0" applyAlignment="1" applyFont="1">
      <alignment vertical="center"/>
    </xf>
    <xf borderId="0" fillId="7" fontId="11" numFmtId="0" xfId="0" applyAlignment="1" applyFont="1">
      <alignment vertical="center"/>
    </xf>
    <xf borderId="0" fillId="0" fontId="3" numFmtId="0" xfId="0" applyAlignment="1" applyFont="1">
      <alignment vertical="bottom"/>
    </xf>
    <xf borderId="0" fillId="0" fontId="12" numFmtId="0" xfId="0" applyAlignment="1" applyFont="1">
      <alignment vertical="center"/>
    </xf>
    <xf borderId="0" fillId="0" fontId="13" numFmtId="49" xfId="0" applyAlignment="1" applyFont="1" applyNumberFormat="1">
      <alignment horizontal="center" vertical="center"/>
    </xf>
    <xf borderId="7" fillId="0" fontId="12" numFmtId="0" xfId="0" applyAlignment="1" applyBorder="1" applyFont="1">
      <alignment vertical="center"/>
    </xf>
    <xf borderId="7" fillId="0" fontId="13" numFmtId="49" xfId="0" applyAlignment="1" applyBorder="1" applyFont="1" applyNumberFormat="1">
      <alignment horizontal="center" vertical="center"/>
    </xf>
    <xf borderId="7" fillId="0" fontId="4" numFmtId="0" xfId="0" applyBorder="1" applyFont="1"/>
    <xf borderId="0" fillId="0" fontId="12" numFmtId="49" xfId="0" applyAlignment="1" applyFont="1" applyNumberFormat="1">
      <alignment vertical="center"/>
    </xf>
    <xf borderId="0" fillId="0" fontId="14" numFmtId="49" xfId="0" applyAlignment="1" applyFont="1" applyNumberFormat="1">
      <alignment shrinkToFit="0" vertical="center" wrapText="1"/>
    </xf>
    <xf borderId="0" fillId="0" fontId="12" numFmtId="167" xfId="0" applyAlignment="1" applyFont="1" applyNumberFormat="1">
      <alignment vertical="center"/>
    </xf>
    <xf borderId="8" fillId="0" fontId="15" numFmtId="49" xfId="0" applyAlignment="1" applyBorder="1" applyFont="1" applyNumberFormat="1">
      <alignment vertical="center"/>
    </xf>
    <xf borderId="9" fillId="0" fontId="12" numFmtId="0" xfId="0" applyAlignment="1" applyBorder="1" applyFont="1">
      <alignment vertical="center"/>
    </xf>
    <xf borderId="10" fillId="0" fontId="4" numFmtId="0" xfId="0" applyBorder="1" applyFont="1"/>
    <xf borderId="9" fillId="0" fontId="12" numFmtId="49" xfId="0" applyAlignment="1" applyBorder="1" applyFont="1" applyNumberFormat="1">
      <alignment vertical="center"/>
    </xf>
    <xf borderId="10" fillId="0" fontId="15" numFmtId="49" xfId="0" applyAlignment="1" applyBorder="1" applyFont="1" applyNumberFormat="1">
      <alignment horizontal="right" vertical="center"/>
    </xf>
    <xf borderId="10" fillId="0" fontId="12" numFmtId="49" xfId="0" applyAlignment="1" applyBorder="1" applyFont="1" applyNumberFormat="1">
      <alignment horizontal="right" vertical="center"/>
    </xf>
    <xf borderId="0" fillId="0" fontId="14" numFmtId="49" xfId="0" applyAlignment="1" applyFont="1" applyNumberFormat="1">
      <alignment vertical="center"/>
    </xf>
    <xf borderId="9" fillId="0" fontId="12" numFmtId="167" xfId="0" applyAlignment="1" applyBorder="1" applyFont="1" applyNumberFormat="1">
      <alignment vertical="center"/>
    </xf>
    <xf borderId="10" fillId="0" fontId="15" numFmtId="167" xfId="0" applyAlignment="1" applyBorder="1" applyFont="1" applyNumberFormat="1">
      <alignment horizontal="right" vertical="center"/>
    </xf>
    <xf borderId="0" fillId="0" fontId="16" numFmtId="49" xfId="0" applyAlignment="1" applyFont="1" applyNumberFormat="1">
      <alignment vertical="center"/>
    </xf>
    <xf borderId="10" fillId="0" fontId="13" numFmtId="49" xfId="0" applyAlignment="1" applyBorder="1" applyFont="1" applyNumberFormat="1">
      <alignment horizontal="right" vertical="center"/>
    </xf>
    <xf borderId="8" fillId="8" fontId="13" numFmtId="49" xfId="0" applyAlignment="1" applyBorder="1" applyFill="1" applyFont="1" applyNumberFormat="1">
      <alignment vertical="center"/>
    </xf>
    <xf borderId="11" fillId="8" fontId="12" numFmtId="168" xfId="0" applyAlignment="1" applyBorder="1" applyFont="1" applyNumberFormat="1">
      <alignment vertical="center"/>
    </xf>
    <xf borderId="10" fillId="8" fontId="13" numFmtId="168" xfId="0" applyAlignment="1" applyBorder="1" applyFont="1" applyNumberFormat="1">
      <alignment horizontal="right" vertical="center"/>
    </xf>
    <xf borderId="7" fillId="0" fontId="12" numFmtId="49" xfId="0" applyAlignment="1" applyBorder="1" applyFont="1" applyNumberFormat="1">
      <alignment vertical="center"/>
    </xf>
    <xf borderId="0" fillId="0" fontId="12" numFmtId="168" xfId="0" applyAlignment="1" applyFont="1" applyNumberFormat="1">
      <alignment vertical="center"/>
    </xf>
    <xf borderId="8" fillId="0" fontId="13" numFmtId="168" xfId="0" applyAlignment="1" applyBorder="1" applyFont="1" applyNumberFormat="1">
      <alignment horizontal="center" vertical="center"/>
    </xf>
    <xf borderId="8" fillId="0" fontId="13" numFmtId="0" xfId="0" applyAlignment="1" applyBorder="1" applyFont="1">
      <alignment horizontal="center" vertical="center"/>
    </xf>
    <xf borderId="8" fillId="0" fontId="15" numFmtId="168" xfId="0" applyAlignment="1" applyBorder="1" applyFont="1" applyNumberFormat="1">
      <alignment horizontal="right" vertical="center"/>
    </xf>
    <xf borderId="8" fillId="0" fontId="15" numFmtId="169" xfId="0" applyAlignment="1" applyBorder="1" applyFont="1" applyNumberFormat="1">
      <alignment horizontal="right" vertical="center"/>
    </xf>
    <xf borderId="0" fillId="0" fontId="14" numFmtId="0" xfId="0" applyAlignment="1" applyFont="1">
      <alignment vertical="center"/>
    </xf>
    <xf borderId="8" fillId="0" fontId="15" numFmtId="164" xfId="0" applyAlignment="1" applyBorder="1" applyFont="1" applyNumberFormat="1">
      <alignment horizontal="right" vertical="center"/>
    </xf>
    <xf borderId="9" fillId="8" fontId="13" numFmtId="49" xfId="0" applyAlignment="1" applyBorder="1" applyFont="1" applyNumberFormat="1">
      <alignment vertical="center"/>
    </xf>
    <xf borderId="10" fillId="8" fontId="12" numFmtId="168" xfId="0" applyAlignment="1" applyBorder="1" applyFont="1" applyNumberFormat="1">
      <alignment vertical="center"/>
    </xf>
    <xf borderId="10" fillId="8" fontId="15" numFmtId="168" xfId="0" applyAlignment="1" applyBorder="1" applyFont="1" applyNumberFormat="1">
      <alignment horizontal="right" vertical="center"/>
    </xf>
    <xf borderId="12" fillId="9" fontId="13" numFmtId="49" xfId="0" applyAlignment="1" applyBorder="1" applyFill="1" applyFont="1" applyNumberFormat="1">
      <alignment vertical="center"/>
    </xf>
    <xf borderId="13" fillId="9" fontId="12" numFmtId="168" xfId="0" applyAlignment="1" applyBorder="1" applyFont="1" applyNumberFormat="1">
      <alignment vertical="center"/>
    </xf>
    <xf borderId="13" fillId="9" fontId="13" numFmtId="168" xfId="0" applyAlignment="1" applyBorder="1" applyFont="1" applyNumberFormat="1">
      <alignment horizontal="right" vertical="center"/>
    </xf>
    <xf borderId="0" fillId="0" fontId="14" numFmtId="0" xfId="0" applyAlignment="1" applyFont="1">
      <alignment horizontal="center" shrinkToFit="0" vertical="center" wrapText="1"/>
    </xf>
    <xf borderId="0" fillId="0" fontId="14" numFmtId="49" xfId="0" applyAlignment="1" applyFont="1" applyNumberFormat="1">
      <alignment horizontal="center" vertical="center"/>
    </xf>
    <xf borderId="0" fillId="0" fontId="12" numFmtId="49" xfId="0" applyAlignment="1" applyFont="1" applyNumberFormat="1">
      <alignment horizontal="center" vertical="center"/>
    </xf>
    <xf borderId="0" fillId="0" fontId="13" numFmtId="49" xfId="0" applyAlignment="1" applyFont="1" applyNumberFormat="1">
      <alignment horizontal="center" shrinkToFit="0" vertical="center" wrapText="0"/>
    </xf>
    <xf borderId="0" fillId="0" fontId="12" numFmtId="167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3.png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47625</xdr:colOff>
      <xdr:row>3</xdr:row>
      <xdr:rowOff>647700</xdr:rowOff>
    </xdr:from>
    <xdr:ext cx="923925" cy="9239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228600" cy="200025"/>
    <xdr:pic>
      <xdr:nvPicPr>
        <xdr:cNvPr id="0" name="image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0</xdr:colOff>
      <xdr:row>14</xdr:row>
      <xdr:rowOff>0</xdr:rowOff>
    </xdr:from>
    <xdr:ext cx="247650" cy="247650"/>
    <xdr:pic>
      <xdr:nvPicPr>
        <xdr:cNvPr id="0" name="image2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</xdr:row>
      <xdr:rowOff>0</xdr:rowOff>
    </xdr:from>
    <xdr:ext cx="228600" cy="200025"/>
    <xdr:pic>
      <xdr:nvPicPr>
        <xdr:cNvPr id="0" name="image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personaldelhogar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0"/>
    <col customWidth="1" min="2" max="2" width="5.14"/>
    <col customWidth="1" min="3" max="3" width="14.86"/>
    <col customWidth="1" min="4" max="4" width="11.43"/>
    <col customWidth="1" min="5" max="5" width="13.0"/>
    <col customWidth="1" min="6" max="6" width="10.43"/>
    <col customWidth="1" min="7" max="7" width="11.14"/>
    <col customWidth="1" min="8" max="8" width="13.14"/>
    <col customWidth="1" min="9" max="9" width="16.0"/>
    <col customWidth="1" min="10" max="10" width="11.57"/>
    <col customWidth="1" min="11" max="11" width="13.14"/>
    <col customWidth="1" min="12" max="12" width="4.14"/>
    <col customWidth="1" min="13" max="13" width="13.14"/>
    <col customWidth="1" min="14" max="14" width="2.0"/>
    <col customWidth="1" min="15" max="15" width="30.14"/>
    <col customWidth="1" min="16" max="29" width="10.86"/>
  </cols>
  <sheetData>
    <row r="1" ht="15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ht="15.75" customHeight="1">
      <c r="A2" s="1"/>
      <c r="B2" s="4" t="s">
        <v>0</v>
      </c>
      <c r="L2" s="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ht="15.75" customHeight="1">
      <c r="A3" s="1"/>
      <c r="B3" s="2"/>
      <c r="C3" s="6"/>
      <c r="D3" s="2"/>
      <c r="E3" s="2"/>
      <c r="F3" s="2"/>
      <c r="G3" s="2"/>
      <c r="H3" s="2"/>
      <c r="I3" s="2"/>
      <c r="J3" s="2"/>
      <c r="K3" s="2"/>
      <c r="L3" s="1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111.75" customHeight="1">
      <c r="A4" s="1"/>
      <c r="B4" s="7" t="s">
        <v>1</v>
      </c>
      <c r="L4" s="1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ht="15.75" customHeight="1">
      <c r="A5" s="1"/>
      <c r="B5" s="2"/>
      <c r="C5" s="6"/>
      <c r="D5" s="2"/>
      <c r="E5" s="2"/>
      <c r="F5" s="2"/>
      <c r="G5" s="2"/>
      <c r="H5" s="2"/>
      <c r="I5" s="2"/>
      <c r="J5" s="2"/>
      <c r="K5" s="2"/>
      <c r="L5" s="1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ht="15.75" customHeight="1">
      <c r="A6" s="8"/>
      <c r="B6" s="9"/>
      <c r="C6" s="10"/>
      <c r="D6" s="9"/>
      <c r="E6" s="9"/>
      <c r="F6" s="9"/>
      <c r="G6" s="9"/>
      <c r="H6" s="9"/>
      <c r="I6" s="9"/>
      <c r="J6" s="9"/>
      <c r="K6" s="9"/>
      <c r="L6" s="8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ht="15.75" customHeight="1">
      <c r="A7" s="11"/>
      <c r="B7" s="12" t="s">
        <v>2</v>
      </c>
      <c r="C7" s="13"/>
      <c r="D7" s="13"/>
      <c r="E7" s="13"/>
      <c r="F7" s="13"/>
      <c r="G7" s="13"/>
      <c r="H7" s="13"/>
      <c r="I7" s="13"/>
      <c r="J7" s="13"/>
      <c r="K7" s="14"/>
      <c r="L7" s="8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ht="34.5" customHeight="1">
      <c r="A8" s="15"/>
      <c r="B8" s="16" t="s">
        <v>3</v>
      </c>
      <c r="C8" s="13"/>
      <c r="D8" s="13"/>
      <c r="E8" s="13"/>
      <c r="F8" s="13"/>
      <c r="G8" s="13"/>
      <c r="H8" s="13"/>
      <c r="I8" s="13"/>
      <c r="J8" s="13"/>
      <c r="K8" s="14"/>
      <c r="L8" s="17"/>
      <c r="M8" s="3"/>
      <c r="N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ht="15.75" customHeight="1">
      <c r="A9" s="18"/>
      <c r="B9" s="19"/>
      <c r="C9" s="20"/>
      <c r="D9" s="20"/>
      <c r="E9" s="20"/>
      <c r="F9" s="19"/>
      <c r="G9" s="19"/>
      <c r="H9" s="19"/>
      <c r="I9" s="19"/>
      <c r="J9" s="19"/>
      <c r="K9" s="19"/>
      <c r="L9" s="21"/>
      <c r="M9" s="22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ht="15.75" customHeight="1">
      <c r="A10" s="18"/>
      <c r="B10" s="19"/>
      <c r="C10" s="23" t="s">
        <v>4</v>
      </c>
      <c r="D10" s="20"/>
      <c r="E10" s="24" t="s">
        <v>5</v>
      </c>
      <c r="F10" s="14"/>
      <c r="G10" s="25"/>
      <c r="H10" s="24" t="s">
        <v>6</v>
      </c>
      <c r="I10" s="14"/>
      <c r="J10" s="25"/>
      <c r="K10" s="19"/>
      <c r="L10" s="21"/>
      <c r="M10" s="22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ht="15.75" customHeight="1">
      <c r="A11" s="18"/>
      <c r="B11" s="19"/>
      <c r="C11" s="26">
        <v>1500.0</v>
      </c>
      <c r="D11" s="20"/>
      <c r="E11" s="27">
        <f>C11*50%</f>
        <v>750</v>
      </c>
      <c r="F11" s="14"/>
      <c r="G11" s="25"/>
      <c r="H11" s="27">
        <f>E11/12</f>
        <v>62.5</v>
      </c>
      <c r="I11" s="14"/>
      <c r="J11" s="25"/>
      <c r="K11" s="19"/>
      <c r="L11" s="21"/>
      <c r="M11" s="22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ht="22.5" customHeight="1">
      <c r="A12" s="8"/>
      <c r="B12" s="9"/>
      <c r="C12" s="28"/>
      <c r="D12" s="28"/>
      <c r="E12" s="28"/>
      <c r="F12" s="9"/>
      <c r="G12" s="9"/>
      <c r="H12" s="9"/>
      <c r="I12" s="9" t="s">
        <v>7</v>
      </c>
      <c r="J12" s="9"/>
      <c r="K12" s="9"/>
      <c r="L12" s="29"/>
      <c r="M12" s="3"/>
      <c r="N12" s="3"/>
      <c r="O12" s="3" t="s">
        <v>8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ht="18.0" customHeight="1">
      <c r="A13" s="8"/>
      <c r="B13" s="9"/>
      <c r="C13" s="30">
        <v>2020.0</v>
      </c>
      <c r="D13" s="31"/>
      <c r="E13" s="31"/>
      <c r="F13" s="31"/>
      <c r="G13" s="31"/>
      <c r="H13" s="31"/>
      <c r="I13" s="31"/>
      <c r="J13" s="9"/>
      <c r="K13" s="9"/>
      <c r="L13" s="2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ht="18.0" customHeight="1">
      <c r="A14" s="8"/>
      <c r="B14" s="9"/>
      <c r="C14" s="24" t="s">
        <v>9</v>
      </c>
      <c r="D14" s="32" t="s">
        <v>10</v>
      </c>
      <c r="E14" s="33" t="s">
        <v>11</v>
      </c>
      <c r="F14" s="33" t="s">
        <v>12</v>
      </c>
      <c r="G14" s="33" t="s">
        <v>13</v>
      </c>
      <c r="H14" s="32" t="s">
        <v>14</v>
      </c>
      <c r="I14" s="31"/>
      <c r="J14" s="9"/>
      <c r="K14" s="34" t="s">
        <v>15</v>
      </c>
      <c r="L14" s="25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ht="19.5" customHeight="1">
      <c r="A15" s="8"/>
      <c r="B15" s="9"/>
      <c r="C15" s="35">
        <f>H11</f>
        <v>62.5</v>
      </c>
      <c r="D15" s="35">
        <f>H11</f>
        <v>62.5</v>
      </c>
      <c r="E15" s="35">
        <f>H11</f>
        <v>62.5</v>
      </c>
      <c r="F15" s="35">
        <f>H11</f>
        <v>62.5</v>
      </c>
      <c r="G15" s="35">
        <f>H11</f>
        <v>62.5</v>
      </c>
      <c r="H15" s="35">
        <f>H11</f>
        <v>62.5</v>
      </c>
      <c r="I15" s="36"/>
      <c r="J15" s="9"/>
      <c r="K15" s="37">
        <f>SUM(C15:H15,C18:E18)</f>
        <v>562.5</v>
      </c>
      <c r="L15" s="25"/>
      <c r="M15" s="3"/>
      <c r="N15" s="3"/>
      <c r="O15" s="38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ht="15.75" customHeight="1">
      <c r="A16" s="39"/>
      <c r="B16" s="40"/>
      <c r="C16" s="41"/>
      <c r="D16" s="41"/>
      <c r="E16" s="41"/>
      <c r="F16" s="40"/>
      <c r="G16" s="40"/>
      <c r="H16" s="40"/>
      <c r="I16" s="40"/>
      <c r="J16" s="40"/>
      <c r="K16" s="40"/>
      <c r="L16" s="39"/>
      <c r="M16" s="42"/>
      <c r="N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ht="18.0" customHeight="1">
      <c r="A17" s="8"/>
      <c r="B17" s="9"/>
      <c r="C17" s="24" t="s">
        <v>16</v>
      </c>
      <c r="D17" s="32" t="s">
        <v>17</v>
      </c>
      <c r="E17" s="33" t="s">
        <v>18</v>
      </c>
      <c r="F17" s="31"/>
      <c r="G17" s="31"/>
      <c r="H17" s="31"/>
      <c r="I17" s="31"/>
      <c r="J17" s="9"/>
      <c r="K17" s="9"/>
      <c r="L17" s="25"/>
      <c r="M17" s="3"/>
      <c r="N17" s="3"/>
      <c r="O17" s="34" t="s">
        <v>19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ht="19.5" customHeight="1">
      <c r="A18" s="8"/>
      <c r="B18" s="9"/>
      <c r="C18" s="35">
        <f>H15</f>
        <v>62.5</v>
      </c>
      <c r="D18" s="35">
        <f>H15</f>
        <v>62.5</v>
      </c>
      <c r="E18" s="35">
        <f>H15</f>
        <v>62.5</v>
      </c>
      <c r="F18" s="36"/>
      <c r="G18" s="36"/>
      <c r="H18" s="36"/>
      <c r="I18" s="36"/>
      <c r="J18" s="9"/>
      <c r="K18" s="9"/>
      <c r="L18" s="25"/>
      <c r="M18" s="3"/>
      <c r="N18" s="3"/>
      <c r="O18" s="37">
        <f>K15+K33</f>
        <v>2062.5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ht="15.75" customHeight="1">
      <c r="A19" s="39"/>
      <c r="B19" s="40"/>
      <c r="C19" s="41"/>
      <c r="D19" s="41"/>
      <c r="E19" s="41"/>
      <c r="F19" s="40"/>
      <c r="G19" s="40"/>
      <c r="H19" s="40"/>
      <c r="I19" s="40"/>
      <c r="J19" s="40"/>
      <c r="K19" s="40"/>
      <c r="L19" s="39"/>
      <c r="M19" s="42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ht="15.75" customHeight="1">
      <c r="A20" s="43"/>
      <c r="B20" s="44"/>
      <c r="C20" s="45"/>
      <c r="D20" s="46"/>
      <c r="E20" s="46"/>
      <c r="F20" s="44"/>
      <c r="G20" s="44"/>
      <c r="H20" s="44"/>
      <c r="I20" s="44"/>
      <c r="J20" s="44"/>
      <c r="K20" s="44"/>
      <c r="L20" s="4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ht="15.75" customHeight="1">
      <c r="A21" s="43"/>
      <c r="B21" s="47" t="s">
        <v>20</v>
      </c>
      <c r="C21" s="13"/>
      <c r="D21" s="13"/>
      <c r="E21" s="13"/>
      <c r="F21" s="13"/>
      <c r="G21" s="13"/>
      <c r="H21" s="13"/>
      <c r="I21" s="13"/>
      <c r="J21" s="13"/>
      <c r="K21" s="14"/>
      <c r="L21" s="4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ht="50.25" customHeight="1">
      <c r="A22" s="43"/>
      <c r="B22" s="48" t="s">
        <v>21</v>
      </c>
      <c r="C22" s="13"/>
      <c r="D22" s="13"/>
      <c r="E22" s="13"/>
      <c r="F22" s="13"/>
      <c r="G22" s="13"/>
      <c r="H22" s="13"/>
      <c r="I22" s="13"/>
      <c r="J22" s="13"/>
      <c r="K22" s="14"/>
      <c r="L22" s="4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ht="15.75" customHeight="1">
      <c r="A23" s="43"/>
      <c r="B23" s="44"/>
      <c r="C23" s="49"/>
      <c r="D23" s="46"/>
      <c r="E23" s="46"/>
      <c r="F23" s="44"/>
      <c r="G23" s="44"/>
      <c r="H23" s="44"/>
      <c r="I23" s="44"/>
      <c r="J23" s="44"/>
      <c r="K23" s="44"/>
      <c r="L23" s="4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ht="15.75" customHeight="1">
      <c r="A24" s="50"/>
      <c r="B24" s="51"/>
      <c r="C24" s="52" t="s">
        <v>4</v>
      </c>
      <c r="D24" s="53"/>
      <c r="E24" s="54" t="s">
        <v>22</v>
      </c>
      <c r="F24" s="14"/>
      <c r="G24" s="55"/>
      <c r="H24" s="54" t="s">
        <v>6</v>
      </c>
      <c r="I24" s="14"/>
      <c r="J24" s="55"/>
      <c r="K24" s="51"/>
      <c r="L24" s="56"/>
      <c r="M24" s="2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ht="15.75" customHeight="1">
      <c r="A25" s="50"/>
      <c r="B25" s="53"/>
      <c r="C25" s="26">
        <v>1500.0</v>
      </c>
      <c r="D25" s="53"/>
      <c r="E25" s="57">
        <f>C25*100%</f>
        <v>1500</v>
      </c>
      <c r="F25" s="14"/>
      <c r="G25" s="55"/>
      <c r="H25" s="58">
        <f>E25/12</f>
        <v>125</v>
      </c>
      <c r="I25" s="14"/>
      <c r="J25" s="55"/>
      <c r="K25" s="51"/>
      <c r="L25" s="56"/>
      <c r="M25" s="2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ht="18.75" customHeight="1">
      <c r="A26" s="43"/>
      <c r="B26" s="44"/>
      <c r="C26" s="59"/>
      <c r="D26" s="59"/>
      <c r="E26" s="59"/>
      <c r="F26" s="44"/>
      <c r="G26" s="44"/>
      <c r="H26" s="44"/>
      <c r="I26" s="44" t="s">
        <v>7</v>
      </c>
      <c r="J26" s="44"/>
      <c r="K26" s="51"/>
      <c r="L26" s="60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ht="18.0" customHeight="1">
      <c r="A27" s="43"/>
      <c r="B27" s="44"/>
      <c r="C27" s="61">
        <v>2020.0</v>
      </c>
      <c r="D27" s="46"/>
      <c r="E27" s="46"/>
      <c r="F27" s="46"/>
      <c r="G27" s="46"/>
      <c r="H27" s="46"/>
      <c r="I27" s="46"/>
      <c r="J27" s="44"/>
      <c r="K27" s="51"/>
      <c r="L27" s="55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ht="18.0" customHeight="1">
      <c r="A28" s="43"/>
      <c r="B28" s="44"/>
      <c r="C28" s="54" t="s">
        <v>23</v>
      </c>
      <c r="D28" s="52" t="s">
        <v>24</v>
      </c>
      <c r="E28" s="62" t="s">
        <v>25</v>
      </c>
      <c r="F28" s="46"/>
      <c r="G28" s="46"/>
      <c r="H28" s="46"/>
      <c r="I28" s="46"/>
      <c r="J28" s="44"/>
      <c r="K28" s="51"/>
      <c r="L28" s="5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ht="19.5" customHeight="1">
      <c r="A29" s="43"/>
      <c r="B29" s="44"/>
      <c r="C29" s="63">
        <f>H25</f>
        <v>125</v>
      </c>
      <c r="D29" s="63">
        <f>H25</f>
        <v>125</v>
      </c>
      <c r="E29" s="63">
        <f>H25</f>
        <v>125</v>
      </c>
      <c r="F29" s="64"/>
      <c r="G29" s="64"/>
      <c r="H29" s="64"/>
      <c r="I29" s="64"/>
      <c r="J29" s="44"/>
      <c r="K29" s="51"/>
      <c r="L29" s="55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ht="15.75" customHeight="1">
      <c r="A30" s="43"/>
      <c r="B30" s="44"/>
      <c r="C30" s="44"/>
      <c r="D30" s="44"/>
      <c r="E30" s="44"/>
      <c r="F30" s="44"/>
      <c r="G30" s="44"/>
      <c r="H30" s="44"/>
      <c r="I30" s="44"/>
      <c r="J30" s="44"/>
      <c r="K30" s="51"/>
      <c r="L30" s="4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ht="15.75" customHeight="1">
      <c r="A31" s="43"/>
      <c r="B31" s="44"/>
      <c r="C31" s="61">
        <v>2021.0</v>
      </c>
      <c r="D31" s="44"/>
      <c r="E31" s="44"/>
      <c r="F31" s="44"/>
      <c r="G31" s="44"/>
      <c r="H31" s="44"/>
      <c r="I31" s="44"/>
      <c r="J31" s="44"/>
      <c r="K31" s="44"/>
      <c r="L31" s="4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ht="15.75" customHeight="1">
      <c r="A32" s="43"/>
      <c r="B32" s="44"/>
      <c r="C32" s="54" t="s">
        <v>9</v>
      </c>
      <c r="D32" s="52" t="s">
        <v>10</v>
      </c>
      <c r="E32" s="62" t="s">
        <v>11</v>
      </c>
      <c r="F32" s="62" t="s">
        <v>12</v>
      </c>
      <c r="G32" s="62" t="s">
        <v>13</v>
      </c>
      <c r="H32" s="52" t="s">
        <v>14</v>
      </c>
      <c r="I32" s="44"/>
      <c r="J32" s="44"/>
      <c r="K32" s="34" t="s">
        <v>15</v>
      </c>
      <c r="L32" s="4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ht="15.75" customHeight="1">
      <c r="A33" s="43"/>
      <c r="B33" s="44"/>
      <c r="C33" s="63">
        <f>H25</f>
        <v>125</v>
      </c>
      <c r="D33" s="63">
        <f>H25</f>
        <v>125</v>
      </c>
      <c r="E33" s="63">
        <f>H25</f>
        <v>125</v>
      </c>
      <c r="F33" s="63">
        <f>H25</f>
        <v>125</v>
      </c>
      <c r="G33" s="63">
        <f>H25</f>
        <v>125</v>
      </c>
      <c r="H33" s="63">
        <f>H25</f>
        <v>125</v>
      </c>
      <c r="I33" s="44"/>
      <c r="J33" s="44"/>
      <c r="K33" s="37">
        <f>SUM(C29:E29,C33:H33,C36:E36)</f>
        <v>1500</v>
      </c>
      <c r="L33" s="4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ht="15.75" customHeight="1">
      <c r="A34" s="43"/>
      <c r="B34" s="44"/>
      <c r="C34" s="65"/>
      <c r="D34" s="65"/>
      <c r="E34" s="65"/>
      <c r="F34" s="66"/>
      <c r="G34" s="66"/>
      <c r="H34" s="66"/>
      <c r="I34" s="44"/>
      <c r="J34" s="44"/>
      <c r="K34" s="44"/>
      <c r="L34" s="4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ht="15.75" customHeight="1">
      <c r="A35" s="43"/>
      <c r="B35" s="44"/>
      <c r="C35" s="54" t="s">
        <v>16</v>
      </c>
      <c r="D35" s="52" t="s">
        <v>17</v>
      </c>
      <c r="E35" s="62" t="s">
        <v>18</v>
      </c>
      <c r="F35" s="44"/>
      <c r="G35" s="44"/>
      <c r="H35" s="44"/>
      <c r="I35" s="44"/>
      <c r="J35" s="44"/>
      <c r="K35" s="44"/>
      <c r="L35" s="4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ht="15.75" customHeight="1">
      <c r="A36" s="43"/>
      <c r="B36" s="44"/>
      <c r="C36" s="63">
        <f>H33</f>
        <v>125</v>
      </c>
      <c r="D36" s="63">
        <f>H25</f>
        <v>125</v>
      </c>
      <c r="E36" s="63">
        <f>H25</f>
        <v>125</v>
      </c>
      <c r="F36" s="44"/>
      <c r="G36" s="44"/>
      <c r="H36" s="44"/>
      <c r="I36" s="44"/>
      <c r="J36" s="44"/>
      <c r="K36" s="44"/>
      <c r="L36" s="4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ht="15.75" customHeight="1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ht="15.75" customHeight="1">
      <c r="A38" s="43"/>
      <c r="B38" s="67" t="s">
        <v>26</v>
      </c>
      <c r="L38" s="4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ht="15.75" customHeight="1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ht="15.75" customHeight="1">
      <c r="A40" s="1"/>
      <c r="B40" s="2"/>
      <c r="C40" s="68"/>
      <c r="D40" s="68"/>
      <c r="E40" s="68"/>
      <c r="F40" s="2"/>
      <c r="G40" s="2"/>
      <c r="H40" s="2"/>
      <c r="I40" s="2"/>
      <c r="J40" s="2"/>
      <c r="K40" s="2"/>
      <c r="L40" s="1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ht="33.75" customHeight="1">
      <c r="A41" s="1"/>
      <c r="B41" s="69" t="s">
        <v>27</v>
      </c>
      <c r="C41" s="13"/>
      <c r="D41" s="13"/>
      <c r="E41" s="13"/>
      <c r="F41" s="13"/>
      <c r="G41" s="13"/>
      <c r="H41" s="13"/>
      <c r="I41" s="13"/>
      <c r="J41" s="13"/>
      <c r="K41" s="14"/>
      <c r="L41" s="1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ht="15.75" customHeight="1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ht="15.75" customHeight="1">
      <c r="A43" s="70"/>
      <c r="B43" s="71" t="s">
        <v>28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ht="15.75" customHeight="1">
      <c r="A44" s="70"/>
      <c r="B44" s="72" t="s">
        <v>29</v>
      </c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ht="13.5" customHeight="1">
      <c r="A45" s="70"/>
      <c r="B45" s="73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ht="15.75" customHeight="1">
      <c r="A46" s="3"/>
      <c r="B46" s="3"/>
      <c r="C46" s="7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ht="15.75" customHeight="1">
      <c r="A47" s="3"/>
      <c r="B47" s="3"/>
      <c r="C47" s="7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ht="15.75" customHeight="1">
      <c r="A48" s="3"/>
      <c r="B48" s="3"/>
      <c r="C48" s="7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</row>
    <row r="1001" ht="15.7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</row>
    <row r="1002" ht="15.7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</row>
    <row r="1003" ht="15.75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</row>
    <row r="1004" ht="15.75" customHeigh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</row>
    <row r="1005" ht="15.75" customHeight="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</row>
    <row r="1006" ht="15.75" customHeight="1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</row>
    <row r="1007" ht="15.75" customHeight="1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</row>
    <row r="1008" ht="15.75" customHeight="1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</row>
    <row r="1009" ht="15.75" customHeight="1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</row>
    <row r="1010" ht="15.75" customHeight="1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</row>
    <row r="1011" ht="15.75" customHeight="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</row>
    <row r="1012" ht="15.75" customHeight="1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</row>
    <row r="1013" ht="15.75" customHeight="1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</row>
    <row r="1014" ht="15.75" customHeight="1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</row>
    <row r="1015" ht="15.75" customHeight="1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</row>
    <row r="1016" ht="15.75" customHeight="1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</row>
    <row r="1017" ht="15.75" customHeight="1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</row>
    <row r="1018" ht="15.75" customHeight="1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</row>
    <row r="1019" ht="15.75" customHeight="1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</row>
    <row r="1020" ht="15.75" customHeight="1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</row>
    <row r="1021" ht="15.75" customHeight="1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</row>
    <row r="1022" ht="15.75" customHeight="1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</row>
    <row r="1023" ht="15.75" customHeight="1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</row>
  </sheetData>
  <mergeCells count="16">
    <mergeCell ref="B2:K2"/>
    <mergeCell ref="B4:K4"/>
    <mergeCell ref="B7:K7"/>
    <mergeCell ref="B8:K8"/>
    <mergeCell ref="E10:F10"/>
    <mergeCell ref="H10:I10"/>
    <mergeCell ref="E11:F11"/>
    <mergeCell ref="B38:K38"/>
    <mergeCell ref="B41:K41"/>
    <mergeCell ref="H11:I11"/>
    <mergeCell ref="B21:K21"/>
    <mergeCell ref="B22:K22"/>
    <mergeCell ref="E24:F24"/>
    <mergeCell ref="H24:I24"/>
    <mergeCell ref="E25:F25"/>
    <mergeCell ref="H25:I25"/>
  </mergeCells>
  <hyperlinks>
    <hyperlink r:id="rId1" ref="B44"/>
  </hyperlinks>
  <printOptions/>
  <pageMargins bottom="0.75" footer="0.0" header="0.0" left="0.7" right="0.7" top="0.75"/>
  <pageSetup orientation="portrait"/>
  <headerFooter>
    <oddFooter>&amp;C000000&amp;P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4.29"/>
    <col customWidth="1" min="2" max="2" width="35.29"/>
    <col customWidth="1" min="5" max="5" width="20.0"/>
  </cols>
  <sheetData>
    <row r="1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</row>
    <row r="2">
      <c r="A2" s="76"/>
      <c r="B2" s="76"/>
      <c r="C2" s="76"/>
      <c r="D2" s="76"/>
      <c r="E2" s="76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</row>
    <row r="3">
      <c r="A3" s="76" t="s">
        <v>30</v>
      </c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</row>
    <row r="4" ht="31.5" customHeight="1">
      <c r="A4" s="77"/>
      <c r="B4" s="78" t="s">
        <v>31</v>
      </c>
      <c r="C4" s="79"/>
      <c r="D4" s="79"/>
      <c r="E4" s="79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</row>
    <row r="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</row>
    <row r="6" ht="27.0" customHeight="1">
      <c r="A6" s="80"/>
      <c r="B6" s="81" t="s">
        <v>32</v>
      </c>
      <c r="C6" s="82"/>
      <c r="D6" s="82">
        <v>44157.0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</row>
    <row r="7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</row>
    <row r="8" ht="21.0" customHeight="1">
      <c r="A8" s="80"/>
      <c r="B8" s="83" t="s">
        <v>33</v>
      </c>
      <c r="C8" s="84" t="s">
        <v>34</v>
      </c>
      <c r="D8" s="8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</row>
    <row r="9" ht="21.0" customHeight="1">
      <c r="A9" s="80"/>
      <c r="B9" s="83" t="s">
        <v>35</v>
      </c>
      <c r="C9" s="84"/>
      <c r="D9" s="8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</row>
    <row r="10" ht="24.0" customHeight="1">
      <c r="A10" s="80"/>
      <c r="B10" s="83" t="s">
        <v>36</v>
      </c>
      <c r="C10" s="84"/>
      <c r="D10" s="8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</row>
    <row r="11" ht="23.25" customHeight="1">
      <c r="A11" s="80"/>
      <c r="B11" s="83" t="s">
        <v>37</v>
      </c>
      <c r="C11" s="84"/>
      <c r="D11" s="8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</row>
    <row r="12" ht="23.25" customHeight="1">
      <c r="A12" s="80"/>
      <c r="B12" s="83" t="s">
        <v>38</v>
      </c>
      <c r="C12" s="84"/>
      <c r="D12" s="8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</row>
    <row r="1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</row>
    <row r="14" ht="21.75" customHeight="1">
      <c r="A14" s="80"/>
      <c r="B14" s="83" t="s">
        <v>39</v>
      </c>
      <c r="C14" s="86"/>
      <c r="D14" s="87" t="s">
        <v>40</v>
      </c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</row>
    <row r="15" ht="21.0" customHeight="1">
      <c r="A15" s="80"/>
      <c r="B15" s="83" t="s">
        <v>41</v>
      </c>
      <c r="C15" s="86"/>
      <c r="D15" s="88" t="s">
        <v>42</v>
      </c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</row>
    <row r="16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</row>
    <row r="17">
      <c r="A17" s="80"/>
      <c r="B17" s="89" t="s">
        <v>43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</row>
    <row r="18" ht="24.0" customHeight="1">
      <c r="A18" s="80"/>
      <c r="B18" s="83" t="s">
        <v>44</v>
      </c>
      <c r="C18" s="90"/>
      <c r="D18" s="91">
        <v>43437.0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</row>
    <row r="19" ht="22.5" customHeight="1">
      <c r="A19" s="80"/>
      <c r="B19" s="83" t="s">
        <v>45</v>
      </c>
      <c r="C19" s="90"/>
      <c r="D19" s="91">
        <v>44165.0</v>
      </c>
      <c r="E19" s="92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</row>
    <row r="20" ht="22.5" customHeight="1">
      <c r="A20" s="80"/>
      <c r="B20" s="83" t="s">
        <v>46</v>
      </c>
      <c r="C20" s="86"/>
      <c r="D20" s="93" t="str">
        <f>DATEDIF(D18,D19,"y") &amp; " años " &amp; DATEDIF(D18,D19,"ym") &amp; " meses " &amp; DATEDIF(D18,D19,"md") &amp; " días"</f>
        <v>1 años 11 meses 27 días</v>
      </c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</row>
    <row r="21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</row>
    <row r="22" ht="24.0" customHeight="1">
      <c r="A22" s="80"/>
      <c r="B22" s="94" t="s">
        <v>47</v>
      </c>
      <c r="C22" s="95"/>
      <c r="D22" s="96">
        <v>2000.0</v>
      </c>
      <c r="E22" s="92" t="s">
        <v>48</v>
      </c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</row>
    <row r="23" ht="22.5" customHeight="1">
      <c r="A23" s="77"/>
      <c r="B23" s="77"/>
      <c r="C23" s="97"/>
      <c r="D23" s="97"/>
      <c r="E23" s="97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</row>
    <row r="24">
      <c r="A24" s="80"/>
      <c r="B24" s="81" t="s">
        <v>49</v>
      </c>
      <c r="C24" s="98"/>
      <c r="D24" s="98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</row>
    <row r="25" ht="20.25" customHeight="1">
      <c r="A25" s="80"/>
      <c r="B25" s="80"/>
      <c r="C25" s="98"/>
      <c r="D25" s="99" t="s">
        <v>50</v>
      </c>
      <c r="E25" s="100" t="s">
        <v>51</v>
      </c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</row>
    <row r="26" ht="21.0" customHeight="1">
      <c r="A26" s="80"/>
      <c r="B26" s="89" t="s">
        <v>15</v>
      </c>
      <c r="C26" s="98"/>
      <c r="D26" s="101">
        <v>222.22</v>
      </c>
      <c r="E26" s="102">
        <f>(141.67*2)</f>
        <v>283.34</v>
      </c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</row>
    <row r="27">
      <c r="A27" s="80"/>
      <c r="B27" s="89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</row>
    <row r="28">
      <c r="A28" s="75"/>
      <c r="B28" s="103"/>
      <c r="C28" s="98"/>
      <c r="D28" s="98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</row>
    <row r="29" ht="24.0" customHeight="1">
      <c r="A29" s="80"/>
      <c r="B29" s="89" t="s">
        <v>52</v>
      </c>
      <c r="C29" s="98"/>
      <c r="D29" s="99" t="s">
        <v>50</v>
      </c>
      <c r="E29" s="100" t="s">
        <v>51</v>
      </c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</row>
    <row r="30" ht="23.25" customHeight="1">
      <c r="A30" s="80"/>
      <c r="B30" s="80" t="s">
        <v>53</v>
      </c>
      <c r="C30" s="98"/>
      <c r="D30" s="101">
        <v>0.0</v>
      </c>
      <c r="E30" s="102">
        <v>0.0</v>
      </c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</row>
    <row r="31" ht="23.25" customHeight="1">
      <c r="A31" s="80"/>
      <c r="B31" s="80" t="s">
        <v>54</v>
      </c>
      <c r="C31" s="98"/>
      <c r="D31" s="101">
        <v>166.67</v>
      </c>
      <c r="E31" s="104">
        <v>333.0</v>
      </c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</row>
    <row r="32" ht="17.25" customHeight="1">
      <c r="A32" s="75"/>
      <c r="B32" s="103"/>
      <c r="C32" s="98"/>
      <c r="D32" s="98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</row>
    <row r="33" ht="22.5" customHeight="1">
      <c r="A33" s="80"/>
      <c r="B33" s="89" t="s">
        <v>55</v>
      </c>
      <c r="C33" s="98"/>
      <c r="D33" s="99" t="s">
        <v>50</v>
      </c>
      <c r="E33" s="100" t="s">
        <v>51</v>
      </c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</row>
    <row r="34" ht="21.75" customHeight="1">
      <c r="A34" s="80"/>
      <c r="B34" s="80" t="s">
        <v>56</v>
      </c>
      <c r="C34" s="98"/>
      <c r="D34" s="101">
        <v>222.22</v>
      </c>
      <c r="E34" s="102">
        <f>(141.67*2)</f>
        <v>283.34</v>
      </c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</row>
    <row r="35">
      <c r="A35" s="75"/>
      <c r="B35" s="103"/>
      <c r="C35" s="98"/>
      <c r="D35" s="98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</row>
    <row r="36">
      <c r="A36" s="80"/>
      <c r="B36" s="89"/>
      <c r="C36" s="98"/>
      <c r="D36" s="99" t="s">
        <v>50</v>
      </c>
      <c r="E36" s="100" t="s">
        <v>51</v>
      </c>
      <c r="F36" s="75"/>
      <c r="G36" s="80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</row>
    <row r="37" ht="28.5" customHeight="1">
      <c r="A37" s="80"/>
      <c r="B37" s="81" t="s">
        <v>57</v>
      </c>
      <c r="C37" s="98"/>
      <c r="D37" s="101">
        <v>0.0</v>
      </c>
      <c r="E37" s="101">
        <v>0.0</v>
      </c>
      <c r="F37" s="75"/>
      <c r="G37" s="80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</row>
    <row r="38" ht="14.25" customHeight="1">
      <c r="A38" s="77"/>
      <c r="B38" s="77"/>
      <c r="C38" s="77"/>
      <c r="D38" s="77"/>
      <c r="E38" s="77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</row>
    <row r="39" ht="18.0" customHeight="1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</row>
    <row r="40" ht="23.25" customHeight="1">
      <c r="A40" s="80"/>
      <c r="B40" s="105" t="s">
        <v>58</v>
      </c>
      <c r="C40" s="106"/>
      <c r="D40" s="106">
        <f t="shared" ref="D40:E40" si="1">D26+D30+D31+D34+D37+D27</f>
        <v>611.11</v>
      </c>
      <c r="E40" s="107">
        <f t="shared" si="1"/>
        <v>899.68</v>
      </c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</row>
    <row r="41" ht="28.5" customHeight="1">
      <c r="A41" s="80"/>
      <c r="B41" s="108" t="s">
        <v>59</v>
      </c>
      <c r="C41" s="109"/>
      <c r="D41" s="110">
        <f>D40+E40</f>
        <v>1510.79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</row>
    <row r="42">
      <c r="A42" s="75"/>
      <c r="B42" s="75"/>
      <c r="C42" s="80"/>
      <c r="D42" s="80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</row>
    <row r="43">
      <c r="A43" s="75"/>
      <c r="B43" s="111" t="s">
        <v>60</v>
      </c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</row>
    <row r="44" ht="36.0" customHeight="1">
      <c r="A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</row>
    <row r="45" ht="23.25" customHeight="1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</row>
    <row r="46" ht="13.5" customHeight="1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</row>
    <row r="47">
      <c r="A47" s="75"/>
      <c r="B47" s="112" t="s">
        <v>61</v>
      </c>
      <c r="C47" s="113"/>
      <c r="D47" s="114" t="s">
        <v>62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</row>
    <row r="48" ht="35.25" customHeight="1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</row>
    <row r="49">
      <c r="A49" s="75"/>
      <c r="B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</row>
    <row r="50">
      <c r="A50" s="75"/>
      <c r="B50" s="75"/>
      <c r="C50" s="115">
        <v>44157.0</v>
      </c>
      <c r="D50" s="80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</row>
    <row r="51">
      <c r="A51" s="75"/>
      <c r="B51" s="75"/>
      <c r="C51" s="114" t="s">
        <v>63</v>
      </c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</row>
    <row r="52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</row>
    <row r="53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</row>
    <row r="54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</row>
    <row r="55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</row>
    <row r="56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</row>
    <row r="57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</row>
    <row r="58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</row>
    <row r="59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</row>
    <row r="60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</row>
    <row r="61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</row>
    <row r="62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</row>
    <row r="63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</row>
    <row r="64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</row>
    <row r="6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</row>
    <row r="66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</row>
    <row r="67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</row>
    <row r="68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</row>
    <row r="69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</row>
    <row r="70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</row>
    <row r="71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</row>
    <row r="72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</row>
    <row r="73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</row>
    <row r="74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</row>
    <row r="75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</row>
    <row r="76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</row>
    <row r="77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</row>
    <row r="78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</row>
    <row r="79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</row>
    <row r="80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</row>
    <row r="81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</row>
    <row r="82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</row>
    <row r="83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</row>
    <row r="84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</row>
    <row r="85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</row>
    <row r="86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</row>
    <row r="87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</row>
    <row r="88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</row>
    <row r="89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</row>
    <row r="90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</row>
    <row r="91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</row>
    <row r="92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</row>
    <row r="93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</row>
    <row r="94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</row>
    <row r="95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</row>
    <row r="96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</row>
    <row r="97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</row>
    <row r="98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</row>
    <row r="99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</row>
    <row r="100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</row>
    <row r="101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</row>
    <row r="102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</row>
    <row r="103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</row>
    <row r="104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</row>
    <row r="105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</row>
    <row r="106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</row>
    <row r="107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</row>
    <row r="108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</row>
    <row r="109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</row>
    <row r="110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</row>
    <row r="111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</row>
    <row r="112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</row>
    <row r="113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</row>
    <row r="114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</row>
    <row r="115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</row>
    <row r="116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</row>
    <row r="117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</row>
    <row r="118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</row>
    <row r="119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</row>
    <row r="120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</row>
    <row r="121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</row>
    <row r="122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</row>
    <row r="123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</row>
    <row r="124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</row>
    <row r="125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</row>
    <row r="126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</row>
    <row r="127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</row>
    <row r="128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</row>
    <row r="129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</row>
    <row r="130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</row>
    <row r="131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</row>
    <row r="132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</row>
    <row r="133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</row>
    <row r="134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</row>
    <row r="135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</row>
    <row r="136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</row>
    <row r="137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</row>
    <row r="138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</row>
    <row r="139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</row>
    <row r="140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</row>
    <row r="141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</row>
    <row r="142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</row>
    <row r="143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</row>
    <row r="144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</row>
    <row r="145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</row>
    <row r="146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</row>
    <row r="147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</row>
    <row r="148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</row>
    <row r="149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</row>
    <row r="150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</row>
    <row r="151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</row>
    <row r="152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</row>
    <row r="153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</row>
    <row r="154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</row>
    <row r="155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</row>
    <row r="156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</row>
    <row r="157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</row>
    <row r="158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</row>
    <row r="159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</row>
    <row r="160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</row>
    <row r="161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</row>
    <row r="162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</row>
    <row r="163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</row>
    <row r="164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</row>
    <row r="165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</row>
    <row r="166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</row>
    <row r="167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</row>
    <row r="168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</row>
    <row r="169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</row>
    <row r="170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</row>
    <row r="171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</row>
    <row r="172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</row>
    <row r="173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</row>
    <row r="174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</row>
    <row r="175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</row>
    <row r="176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</row>
    <row r="177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</row>
    <row r="178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</row>
    <row r="179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</row>
    <row r="180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</row>
    <row r="181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</row>
    <row r="182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</row>
    <row r="183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</row>
    <row r="184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</row>
    <row r="185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</row>
    <row r="186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</row>
    <row r="187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</row>
    <row r="188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</row>
    <row r="189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</row>
    <row r="190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</row>
    <row r="191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</row>
    <row r="192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</row>
    <row r="193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</row>
    <row r="194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</row>
    <row r="195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</row>
    <row r="196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</row>
    <row r="197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</row>
    <row r="198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</row>
    <row r="199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</row>
    <row r="200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</row>
    <row r="201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</row>
    <row r="202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</row>
    <row r="203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</row>
    <row r="204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</row>
    <row r="205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</row>
    <row r="206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</row>
    <row r="207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</row>
    <row r="208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</row>
    <row r="209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</row>
    <row r="210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</row>
    <row r="211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</row>
    <row r="212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</row>
    <row r="213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</row>
    <row r="214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</row>
    <row r="215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</row>
    <row r="216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</row>
    <row r="217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</row>
    <row r="218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</row>
    <row r="219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</row>
    <row r="220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</row>
    <row r="221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</row>
    <row r="222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</row>
    <row r="223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</row>
    <row r="224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</row>
    <row r="225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</row>
    <row r="226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</row>
    <row r="227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</row>
    <row r="228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</row>
    <row r="229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</row>
    <row r="230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</row>
    <row r="231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</row>
    <row r="232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</row>
    <row r="233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</row>
    <row r="234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</row>
    <row r="235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</row>
    <row r="236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</row>
    <row r="237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</row>
    <row r="238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</row>
    <row r="239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</row>
    <row r="240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</row>
    <row r="241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</row>
    <row r="242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</row>
    <row r="243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</row>
    <row r="244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</row>
    <row r="245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</row>
    <row r="246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</row>
    <row r="247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</row>
    <row r="248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</row>
    <row r="249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</row>
    <row r="250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</row>
    <row r="251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</row>
    <row r="252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</row>
    <row r="253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</row>
    <row r="254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</row>
    <row r="255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</row>
    <row r="256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</row>
    <row r="257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</row>
    <row r="258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</row>
    <row r="259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</row>
    <row r="260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</row>
    <row r="261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</row>
    <row r="262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</row>
    <row r="263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</row>
    <row r="264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</row>
    <row r="265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</row>
    <row r="266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</row>
    <row r="267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</row>
    <row r="268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</row>
    <row r="269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</row>
    <row r="270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</row>
    <row r="271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</row>
    <row r="272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</row>
    <row r="273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</row>
    <row r="274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</row>
    <row r="275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</row>
    <row r="276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</row>
    <row r="277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</row>
    <row r="278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</row>
    <row r="279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</row>
    <row r="280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</row>
    <row r="281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</row>
    <row r="282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</row>
    <row r="283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</row>
    <row r="284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</row>
    <row r="285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</row>
    <row r="286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</row>
    <row r="287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</row>
    <row r="288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</row>
    <row r="289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</row>
    <row r="290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</row>
    <row r="291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</row>
    <row r="292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</row>
    <row r="293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</row>
    <row r="294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</row>
    <row r="295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</row>
    <row r="296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</row>
    <row r="297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</row>
    <row r="298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</row>
    <row r="299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</row>
    <row r="300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</row>
    <row r="301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</row>
    <row r="302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</row>
    <row r="303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</row>
    <row r="304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</row>
    <row r="305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</row>
    <row r="306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</row>
    <row r="307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</row>
    <row r="308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</row>
    <row r="309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</row>
    <row r="310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</row>
    <row r="311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</row>
    <row r="312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</row>
    <row r="313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</row>
    <row r="314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</row>
    <row r="315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</row>
    <row r="316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</row>
    <row r="317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</row>
    <row r="318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</row>
    <row r="319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</row>
    <row r="320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</row>
    <row r="321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</row>
    <row r="322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</row>
    <row r="323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</row>
    <row r="324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</row>
    <row r="325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</row>
    <row r="326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</row>
    <row r="327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</row>
    <row r="328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</row>
    <row r="329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</row>
    <row r="330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</row>
    <row r="331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</row>
    <row r="332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</row>
    <row r="333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</row>
    <row r="334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</row>
    <row r="335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</row>
    <row r="336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</row>
    <row r="337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</row>
    <row r="338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</row>
    <row r="339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</row>
    <row r="340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</row>
    <row r="341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</row>
    <row r="342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</row>
    <row r="343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</row>
    <row r="344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</row>
    <row r="345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</row>
    <row r="346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</row>
    <row r="347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</row>
    <row r="348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</row>
    <row r="349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</row>
    <row r="350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</row>
    <row r="351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</row>
    <row r="352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</row>
    <row r="353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</row>
    <row r="354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</row>
    <row r="355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</row>
    <row r="356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</row>
    <row r="357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</row>
    <row r="358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</row>
    <row r="359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</row>
    <row r="360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</row>
    <row r="361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</row>
    <row r="362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</row>
    <row r="363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</row>
    <row r="364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</row>
    <row r="365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</row>
    <row r="366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</row>
    <row r="367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</row>
    <row r="368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</row>
    <row r="369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</row>
    <row r="370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</row>
    <row r="371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</row>
    <row r="372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</row>
    <row r="373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</row>
    <row r="374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</row>
    <row r="375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</row>
    <row r="376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</row>
    <row r="377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</row>
    <row r="378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</row>
    <row r="379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</row>
    <row r="380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</row>
    <row r="381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</row>
    <row r="382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</row>
    <row r="383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</row>
    <row r="384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</row>
    <row r="385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</row>
    <row r="386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</row>
    <row r="387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</row>
    <row r="388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</row>
    <row r="389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</row>
    <row r="390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</row>
    <row r="391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</row>
    <row r="392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</row>
    <row r="393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</row>
    <row r="394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</row>
    <row r="395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</row>
    <row r="396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</row>
    <row r="397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</row>
    <row r="398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</row>
    <row r="399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</row>
    <row r="400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</row>
    <row r="401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</row>
    <row r="402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</row>
    <row r="403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</row>
    <row r="404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  <c r="AA404" s="75"/>
      <c r="AB404" s="75"/>
    </row>
    <row r="405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  <c r="AA405" s="75"/>
      <c r="AB405" s="75"/>
    </row>
    <row r="406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  <c r="AA406" s="75"/>
      <c r="AB406" s="75"/>
    </row>
    <row r="407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  <c r="AA407" s="75"/>
      <c r="AB407" s="75"/>
    </row>
    <row r="408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  <c r="AA408" s="75"/>
      <c r="AB408" s="75"/>
    </row>
    <row r="409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  <c r="AA409" s="75"/>
      <c r="AB409" s="75"/>
    </row>
    <row r="410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  <c r="AA410" s="75"/>
      <c r="AB410" s="75"/>
    </row>
    <row r="411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  <c r="AA411" s="75"/>
      <c r="AB411" s="75"/>
    </row>
    <row r="412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  <c r="AA412" s="75"/>
      <c r="AB412" s="75"/>
    </row>
    <row r="413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  <c r="AA413" s="75"/>
      <c r="AB413" s="75"/>
    </row>
    <row r="414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  <c r="AA414" s="75"/>
      <c r="AB414" s="75"/>
    </row>
    <row r="415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  <c r="AA415" s="75"/>
      <c r="AB415" s="75"/>
    </row>
    <row r="416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  <c r="AA416" s="75"/>
      <c r="AB416" s="75"/>
    </row>
    <row r="417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  <c r="AA417" s="75"/>
      <c r="AB417" s="75"/>
    </row>
    <row r="418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  <c r="AA418" s="75"/>
      <c r="AB418" s="75"/>
    </row>
    <row r="419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  <c r="AA419" s="75"/>
      <c r="AB419" s="75"/>
    </row>
    <row r="420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  <c r="AA420" s="75"/>
      <c r="AB420" s="75"/>
    </row>
    <row r="421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  <c r="AA421" s="75"/>
      <c r="AB421" s="75"/>
    </row>
    <row r="422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  <c r="AA422" s="75"/>
      <c r="AB422" s="75"/>
    </row>
    <row r="423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  <c r="AA423" s="75"/>
      <c r="AB423" s="75"/>
    </row>
    <row r="424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  <c r="AA424" s="75"/>
      <c r="AB424" s="75"/>
    </row>
    <row r="425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  <c r="AA425" s="75"/>
      <c r="AB425" s="75"/>
    </row>
    <row r="426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  <c r="AA426" s="75"/>
      <c r="AB426" s="75"/>
    </row>
    <row r="427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  <c r="AA427" s="75"/>
      <c r="AB427" s="75"/>
    </row>
    <row r="428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  <c r="AA428" s="75"/>
      <c r="AB428" s="75"/>
    </row>
    <row r="429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  <c r="AA429" s="75"/>
      <c r="AB429" s="75"/>
    </row>
    <row r="430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  <c r="AA430" s="75"/>
      <c r="AB430" s="75"/>
    </row>
    <row r="431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  <c r="AA431" s="75"/>
      <c r="AB431" s="75"/>
    </row>
    <row r="432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  <c r="AA432" s="75"/>
      <c r="AB432" s="75"/>
    </row>
    <row r="433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  <c r="AA433" s="75"/>
      <c r="AB433" s="75"/>
    </row>
    <row r="434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  <c r="AA434" s="75"/>
      <c r="AB434" s="75"/>
    </row>
    <row r="435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  <c r="AA435" s="75"/>
      <c r="AB435" s="75"/>
    </row>
    <row r="436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  <c r="AA436" s="75"/>
      <c r="AB436" s="75"/>
    </row>
    <row r="437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  <c r="AA437" s="75"/>
      <c r="AB437" s="75"/>
    </row>
    <row r="438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  <c r="AA438" s="75"/>
      <c r="AB438" s="75"/>
    </row>
    <row r="439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  <c r="AA439" s="75"/>
      <c r="AB439" s="75"/>
    </row>
    <row r="440">
      <c r="A440" s="75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  <c r="AA440" s="75"/>
      <c r="AB440" s="75"/>
    </row>
    <row r="441">
      <c r="A441" s="75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  <c r="AA441" s="75"/>
      <c r="AB441" s="75"/>
    </row>
    <row r="442">
      <c r="A442" s="75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  <c r="AA442" s="75"/>
      <c r="AB442" s="75"/>
    </row>
    <row r="443">
      <c r="A443" s="75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  <c r="AA443" s="75"/>
      <c r="AB443" s="75"/>
    </row>
    <row r="444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  <c r="AA444" s="75"/>
      <c r="AB444" s="75"/>
    </row>
    <row r="445">
      <c r="A445" s="75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  <c r="AA445" s="75"/>
      <c r="AB445" s="75"/>
    </row>
    <row r="446">
      <c r="A446" s="75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  <c r="AA446" s="75"/>
      <c r="AB446" s="75"/>
    </row>
    <row r="447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  <c r="AA447" s="75"/>
      <c r="AB447" s="75"/>
    </row>
    <row r="448">
      <c r="A448" s="75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  <c r="AA448" s="75"/>
      <c r="AB448" s="75"/>
    </row>
    <row r="449">
      <c r="A449" s="75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  <c r="AA449" s="75"/>
      <c r="AB449" s="75"/>
    </row>
    <row r="450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  <c r="AA450" s="75"/>
      <c r="AB450" s="75"/>
    </row>
    <row r="451">
      <c r="A451" s="75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  <c r="AA451" s="75"/>
      <c r="AB451" s="75"/>
    </row>
    <row r="452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  <c r="AA452" s="75"/>
      <c r="AB452" s="75"/>
    </row>
    <row r="453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  <c r="AA453" s="75"/>
      <c r="AB453" s="75"/>
    </row>
    <row r="454">
      <c r="A454" s="75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  <c r="AA454" s="75"/>
      <c r="AB454" s="75"/>
    </row>
    <row r="455">
      <c r="A455" s="75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  <c r="AA455" s="75"/>
      <c r="AB455" s="75"/>
    </row>
    <row r="456">
      <c r="A456" s="75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  <c r="AA456" s="75"/>
      <c r="AB456" s="75"/>
    </row>
    <row r="457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  <c r="AA457" s="75"/>
      <c r="AB457" s="75"/>
    </row>
    <row r="458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  <c r="AA458" s="75"/>
      <c r="AB458" s="75"/>
    </row>
    <row r="459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  <c r="AA459" s="75"/>
      <c r="AB459" s="75"/>
    </row>
    <row r="460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  <c r="AA460" s="75"/>
      <c r="AB460" s="75"/>
    </row>
    <row r="461">
      <c r="A461" s="75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  <c r="AA461" s="75"/>
      <c r="AB461" s="75"/>
    </row>
    <row r="462">
      <c r="A462" s="75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  <c r="AA462" s="75"/>
      <c r="AB462" s="75"/>
    </row>
    <row r="463">
      <c r="A463" s="75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  <c r="AA463" s="75"/>
      <c r="AB463" s="75"/>
    </row>
    <row r="464">
      <c r="A464" s="75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  <c r="AA464" s="75"/>
      <c r="AB464" s="75"/>
    </row>
    <row r="465">
      <c r="A465" s="75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  <c r="AA465" s="75"/>
      <c r="AB465" s="75"/>
    </row>
    <row r="466">
      <c r="A466" s="75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  <c r="AA466" s="75"/>
      <c r="AB466" s="75"/>
    </row>
    <row r="467">
      <c r="A467" s="75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  <c r="AA467" s="75"/>
      <c r="AB467" s="75"/>
    </row>
    <row r="468">
      <c r="A468" s="75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  <c r="AA468" s="75"/>
      <c r="AB468" s="75"/>
    </row>
    <row r="469">
      <c r="A469" s="75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  <c r="AA469" s="75"/>
      <c r="AB469" s="75"/>
    </row>
    <row r="470">
      <c r="A470" s="75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  <c r="AA470" s="75"/>
      <c r="AB470" s="75"/>
    </row>
    <row r="471">
      <c r="A471" s="75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  <c r="AA471" s="75"/>
      <c r="AB471" s="75"/>
    </row>
    <row r="472">
      <c r="A472" s="75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  <c r="AA472" s="75"/>
      <c r="AB472" s="75"/>
    </row>
    <row r="473">
      <c r="A473" s="75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  <c r="AA473" s="75"/>
      <c r="AB473" s="75"/>
    </row>
    <row r="474">
      <c r="A474" s="75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  <c r="AA474" s="75"/>
      <c r="AB474" s="75"/>
    </row>
    <row r="475">
      <c r="A475" s="75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  <c r="AA475" s="75"/>
      <c r="AB475" s="75"/>
    </row>
    <row r="476">
      <c r="A476" s="75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  <c r="AA476" s="75"/>
      <c r="AB476" s="75"/>
    </row>
    <row r="477">
      <c r="A477" s="75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  <c r="AA477" s="75"/>
      <c r="AB477" s="75"/>
    </row>
    <row r="478">
      <c r="A478" s="75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  <c r="AA478" s="75"/>
      <c r="AB478" s="75"/>
    </row>
    <row r="479">
      <c r="A479" s="75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  <c r="AA479" s="75"/>
      <c r="AB479" s="75"/>
    </row>
    <row r="480">
      <c r="A480" s="75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  <c r="AA480" s="75"/>
      <c r="AB480" s="75"/>
    </row>
    <row r="481">
      <c r="A481" s="75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  <c r="AA481" s="75"/>
      <c r="AB481" s="75"/>
    </row>
    <row r="482">
      <c r="A482" s="75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  <c r="AA482" s="75"/>
      <c r="AB482" s="75"/>
    </row>
    <row r="483">
      <c r="A483" s="75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  <c r="AA483" s="75"/>
      <c r="AB483" s="75"/>
    </row>
    <row r="484">
      <c r="A484" s="75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  <c r="AA484" s="75"/>
      <c r="AB484" s="75"/>
    </row>
    <row r="485">
      <c r="A485" s="75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  <c r="AA485" s="75"/>
      <c r="AB485" s="75"/>
    </row>
    <row r="486">
      <c r="A486" s="75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  <c r="AA486" s="75"/>
      <c r="AB486" s="75"/>
    </row>
    <row r="487">
      <c r="A487" s="75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  <c r="AA487" s="75"/>
      <c r="AB487" s="75"/>
    </row>
    <row r="488">
      <c r="A488" s="75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  <c r="AA488" s="75"/>
      <c r="AB488" s="75"/>
    </row>
    <row r="489">
      <c r="A489" s="75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  <c r="AA489" s="75"/>
      <c r="AB489" s="75"/>
    </row>
    <row r="490">
      <c r="A490" s="75"/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  <c r="AA490" s="75"/>
      <c r="AB490" s="75"/>
    </row>
    <row r="491">
      <c r="A491" s="75"/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  <c r="AA491" s="75"/>
      <c r="AB491" s="75"/>
    </row>
    <row r="492">
      <c r="A492" s="75"/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  <c r="AA492" s="75"/>
      <c r="AB492" s="75"/>
    </row>
    <row r="493">
      <c r="A493" s="75"/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  <c r="AA493" s="75"/>
      <c r="AB493" s="75"/>
    </row>
    <row r="494">
      <c r="A494" s="75"/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  <c r="AA494" s="75"/>
      <c r="AB494" s="75"/>
    </row>
    <row r="495">
      <c r="A495" s="75"/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  <c r="AA495" s="75"/>
      <c r="AB495" s="75"/>
    </row>
    <row r="496">
      <c r="A496" s="75"/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  <c r="AA496" s="75"/>
      <c r="AB496" s="75"/>
    </row>
    <row r="497">
      <c r="A497" s="75"/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  <c r="AA497" s="75"/>
      <c r="AB497" s="75"/>
    </row>
    <row r="498">
      <c r="A498" s="75"/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  <c r="AA498" s="75"/>
      <c r="AB498" s="75"/>
    </row>
    <row r="499">
      <c r="A499" s="75"/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  <c r="AA499" s="75"/>
      <c r="AB499" s="75"/>
    </row>
    <row r="500">
      <c r="A500" s="75"/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  <c r="AA500" s="75"/>
      <c r="AB500" s="75"/>
    </row>
    <row r="501">
      <c r="A501" s="75"/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  <c r="AA501" s="75"/>
      <c r="AB501" s="75"/>
    </row>
    <row r="502">
      <c r="A502" s="75"/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  <c r="AA502" s="75"/>
      <c r="AB502" s="75"/>
    </row>
    <row r="503">
      <c r="A503" s="75"/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  <c r="AA503" s="75"/>
      <c r="AB503" s="75"/>
    </row>
    <row r="504">
      <c r="A504" s="75"/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  <c r="AA504" s="75"/>
      <c r="AB504" s="75"/>
    </row>
    <row r="505">
      <c r="A505" s="75"/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  <c r="AA505" s="75"/>
      <c r="AB505" s="75"/>
    </row>
    <row r="506">
      <c r="A506" s="75"/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  <c r="AA506" s="75"/>
      <c r="AB506" s="75"/>
    </row>
    <row r="507">
      <c r="A507" s="75"/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  <c r="AA507" s="75"/>
      <c r="AB507" s="75"/>
    </row>
    <row r="508">
      <c r="A508" s="75"/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  <c r="AA508" s="75"/>
      <c r="AB508" s="75"/>
    </row>
    <row r="509">
      <c r="A509" s="75"/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  <c r="AA509" s="75"/>
      <c r="AB509" s="75"/>
    </row>
    <row r="510">
      <c r="A510" s="75"/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  <c r="AA510" s="75"/>
      <c r="AB510" s="75"/>
    </row>
    <row r="511">
      <c r="A511" s="75"/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  <c r="AA511" s="75"/>
      <c r="AB511" s="75"/>
    </row>
    <row r="512">
      <c r="A512" s="75"/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  <c r="AA512" s="75"/>
      <c r="AB512" s="75"/>
    </row>
    <row r="513">
      <c r="A513" s="75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  <c r="AA513" s="75"/>
      <c r="AB513" s="75"/>
    </row>
    <row r="514">
      <c r="A514" s="75"/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  <c r="AA514" s="75"/>
      <c r="AB514" s="75"/>
    </row>
    <row r="515">
      <c r="A515" s="75"/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  <c r="AA515" s="75"/>
      <c r="AB515" s="75"/>
    </row>
    <row r="516">
      <c r="A516" s="75"/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  <c r="AA516" s="75"/>
      <c r="AB516" s="75"/>
    </row>
    <row r="517">
      <c r="A517" s="75"/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  <c r="AA517" s="75"/>
      <c r="AB517" s="75"/>
    </row>
    <row r="518">
      <c r="A518" s="75"/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  <c r="AA518" s="75"/>
      <c r="AB518" s="75"/>
    </row>
    <row r="519">
      <c r="A519" s="75"/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  <c r="AA519" s="75"/>
      <c r="AB519" s="75"/>
    </row>
    <row r="520">
      <c r="A520" s="75"/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  <c r="AA520" s="75"/>
      <c r="AB520" s="75"/>
    </row>
    <row r="521">
      <c r="A521" s="75"/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  <c r="AA521" s="75"/>
      <c r="AB521" s="75"/>
    </row>
    <row r="522">
      <c r="A522" s="75"/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  <c r="AA522" s="75"/>
      <c r="AB522" s="75"/>
    </row>
    <row r="523">
      <c r="A523" s="75"/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  <c r="AA523" s="75"/>
      <c r="AB523" s="75"/>
    </row>
    <row r="524">
      <c r="A524" s="75"/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  <c r="AA524" s="75"/>
      <c r="AB524" s="75"/>
    </row>
    <row r="525">
      <c r="A525" s="75"/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  <c r="AA525" s="75"/>
      <c r="AB525" s="75"/>
    </row>
    <row r="526">
      <c r="A526" s="75"/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  <c r="AA526" s="75"/>
      <c r="AB526" s="75"/>
    </row>
    <row r="527">
      <c r="A527" s="75"/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  <c r="AA527" s="75"/>
      <c r="AB527" s="75"/>
    </row>
    <row r="528">
      <c r="A528" s="75"/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  <c r="AA528" s="75"/>
      <c r="AB528" s="75"/>
    </row>
    <row r="529">
      <c r="A529" s="75"/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  <c r="AA529" s="75"/>
      <c r="AB529" s="75"/>
    </row>
    <row r="530">
      <c r="A530" s="75"/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  <c r="AA530" s="75"/>
      <c r="AB530" s="75"/>
    </row>
    <row r="531">
      <c r="A531" s="75"/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  <c r="AA531" s="75"/>
      <c r="AB531" s="75"/>
    </row>
    <row r="532">
      <c r="A532" s="75"/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  <c r="AA532" s="75"/>
      <c r="AB532" s="75"/>
    </row>
    <row r="533">
      <c r="A533" s="75"/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  <c r="AA533" s="75"/>
      <c r="AB533" s="75"/>
    </row>
    <row r="534">
      <c r="A534" s="75"/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  <c r="AA534" s="75"/>
      <c r="AB534" s="75"/>
    </row>
    <row r="535">
      <c r="A535" s="75"/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  <c r="AA535" s="75"/>
      <c r="AB535" s="75"/>
    </row>
    <row r="536">
      <c r="A536" s="75"/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  <c r="AA536" s="75"/>
      <c r="AB536" s="75"/>
    </row>
    <row r="537">
      <c r="A537" s="75"/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  <c r="AA537" s="75"/>
      <c r="AB537" s="75"/>
    </row>
    <row r="538">
      <c r="A538" s="75"/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  <c r="AA538" s="75"/>
      <c r="AB538" s="75"/>
    </row>
    <row r="539">
      <c r="A539" s="75"/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  <c r="AA539" s="75"/>
      <c r="AB539" s="75"/>
    </row>
    <row r="540">
      <c r="A540" s="75"/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  <c r="AA540" s="75"/>
      <c r="AB540" s="75"/>
    </row>
    <row r="541">
      <c r="A541" s="75"/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  <c r="AA541" s="75"/>
      <c r="AB541" s="75"/>
    </row>
    <row r="542">
      <c r="A542" s="75"/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  <c r="AA542" s="75"/>
      <c r="AB542" s="75"/>
    </row>
    <row r="543">
      <c r="A543" s="75"/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  <c r="AA543" s="75"/>
      <c r="AB543" s="75"/>
    </row>
    <row r="544">
      <c r="A544" s="75"/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  <c r="AA544" s="75"/>
      <c r="AB544" s="75"/>
    </row>
    <row r="545">
      <c r="A545" s="75"/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  <c r="AA545" s="75"/>
      <c r="AB545" s="75"/>
    </row>
    <row r="546">
      <c r="A546" s="75"/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  <c r="AA546" s="75"/>
      <c r="AB546" s="75"/>
    </row>
    <row r="547">
      <c r="A547" s="75"/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  <c r="AA547" s="75"/>
      <c r="AB547" s="75"/>
    </row>
    <row r="548">
      <c r="A548" s="75"/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  <c r="AA548" s="75"/>
      <c r="AB548" s="75"/>
    </row>
    <row r="549">
      <c r="A549" s="75"/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  <c r="AA549" s="75"/>
      <c r="AB549" s="75"/>
    </row>
    <row r="550">
      <c r="A550" s="75"/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  <c r="AA550" s="75"/>
      <c r="AB550" s="75"/>
    </row>
    <row r="551">
      <c r="A551" s="75"/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  <c r="AA551" s="75"/>
      <c r="AB551" s="75"/>
    </row>
    <row r="552">
      <c r="A552" s="75"/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  <c r="AA552" s="75"/>
      <c r="AB552" s="75"/>
    </row>
    <row r="553">
      <c r="A553" s="75"/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  <c r="AA553" s="75"/>
      <c r="AB553" s="75"/>
    </row>
    <row r="554">
      <c r="A554" s="75"/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  <c r="AA554" s="75"/>
      <c r="AB554" s="75"/>
    </row>
    <row r="555">
      <c r="A555" s="75"/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  <c r="AA555" s="75"/>
      <c r="AB555" s="75"/>
    </row>
    <row r="556">
      <c r="A556" s="75"/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  <c r="AA556" s="75"/>
      <c r="AB556" s="75"/>
    </row>
    <row r="557">
      <c r="A557" s="75"/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  <c r="AA557" s="75"/>
      <c r="AB557" s="75"/>
    </row>
    <row r="558">
      <c r="A558" s="75"/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  <c r="AA558" s="75"/>
      <c r="AB558" s="75"/>
    </row>
    <row r="559">
      <c r="A559" s="75"/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  <c r="AA559" s="75"/>
      <c r="AB559" s="75"/>
    </row>
    <row r="560">
      <c r="A560" s="75"/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  <c r="AA560" s="75"/>
      <c r="AB560" s="75"/>
    </row>
    <row r="561">
      <c r="A561" s="75"/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  <c r="AA561" s="75"/>
      <c r="AB561" s="75"/>
    </row>
    <row r="562">
      <c r="A562" s="75"/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  <c r="AA562" s="75"/>
      <c r="AB562" s="75"/>
    </row>
    <row r="563">
      <c r="A563" s="75"/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  <c r="AA563" s="75"/>
      <c r="AB563" s="75"/>
    </row>
    <row r="564">
      <c r="A564" s="75"/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  <c r="AA564" s="75"/>
      <c r="AB564" s="75"/>
    </row>
    <row r="565">
      <c r="A565" s="75"/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  <c r="AA565" s="75"/>
      <c r="AB565" s="75"/>
    </row>
    <row r="566">
      <c r="A566" s="75"/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  <c r="AA566" s="75"/>
      <c r="AB566" s="75"/>
    </row>
    <row r="567">
      <c r="A567" s="75"/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  <c r="AA567" s="75"/>
      <c r="AB567" s="75"/>
    </row>
    <row r="568">
      <c r="A568" s="75"/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  <c r="AA568" s="75"/>
      <c r="AB568" s="75"/>
    </row>
    <row r="569">
      <c r="A569" s="75"/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  <c r="AA569" s="75"/>
      <c r="AB569" s="75"/>
    </row>
    <row r="570">
      <c r="A570" s="75"/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  <c r="AA570" s="75"/>
      <c r="AB570" s="75"/>
    </row>
    <row r="571">
      <c r="A571" s="75"/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  <c r="AA571" s="75"/>
      <c r="AB571" s="75"/>
    </row>
    <row r="572">
      <c r="A572" s="75"/>
      <c r="B572" s="75"/>
      <c r="C572" s="75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  <c r="AA572" s="75"/>
      <c r="AB572" s="75"/>
    </row>
    <row r="573">
      <c r="A573" s="75"/>
      <c r="B573" s="75"/>
      <c r="C573" s="75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  <c r="AA573" s="75"/>
      <c r="AB573" s="75"/>
    </row>
    <row r="574">
      <c r="A574" s="75"/>
      <c r="B574" s="75"/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  <c r="AA574" s="75"/>
      <c r="AB574" s="75"/>
    </row>
    <row r="575">
      <c r="A575" s="75"/>
      <c r="B575" s="75"/>
      <c r="C575" s="75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  <c r="AA575" s="75"/>
      <c r="AB575" s="75"/>
    </row>
    <row r="576">
      <c r="A576" s="75"/>
      <c r="B576" s="75"/>
      <c r="C576" s="75"/>
      <c r="D576" s="75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  <c r="AA576" s="75"/>
      <c r="AB576" s="75"/>
    </row>
    <row r="577">
      <c r="A577" s="75"/>
      <c r="B577" s="75"/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  <c r="AA577" s="75"/>
      <c r="AB577" s="75"/>
    </row>
    <row r="578">
      <c r="A578" s="75"/>
      <c r="B578" s="75"/>
      <c r="C578" s="75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  <c r="AA578" s="75"/>
      <c r="AB578" s="75"/>
    </row>
    <row r="579">
      <c r="A579" s="75"/>
      <c r="B579" s="75"/>
      <c r="C579" s="75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  <c r="AA579" s="75"/>
      <c r="AB579" s="75"/>
    </row>
    <row r="580">
      <c r="A580" s="75"/>
      <c r="B580" s="75"/>
      <c r="C580" s="75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  <c r="AA580" s="75"/>
      <c r="AB580" s="75"/>
    </row>
    <row r="581">
      <c r="A581" s="75"/>
      <c r="B581" s="75"/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  <c r="AA581" s="75"/>
      <c r="AB581" s="75"/>
    </row>
    <row r="582">
      <c r="A582" s="75"/>
      <c r="B582" s="75"/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  <c r="AA582" s="75"/>
      <c r="AB582" s="75"/>
    </row>
    <row r="583">
      <c r="A583" s="75"/>
      <c r="B583" s="75"/>
      <c r="C583" s="75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  <c r="AA583" s="75"/>
      <c r="AB583" s="75"/>
    </row>
    <row r="584">
      <c r="A584" s="75"/>
      <c r="B584" s="75"/>
      <c r="C584" s="75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  <c r="AA584" s="75"/>
      <c r="AB584" s="75"/>
    </row>
    <row r="585">
      <c r="A585" s="75"/>
      <c r="B585" s="75"/>
      <c r="C585" s="75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  <c r="AA585" s="75"/>
      <c r="AB585" s="75"/>
    </row>
    <row r="586">
      <c r="A586" s="75"/>
      <c r="B586" s="75"/>
      <c r="C586" s="75"/>
      <c r="D586" s="75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  <c r="AA586" s="75"/>
      <c r="AB586" s="75"/>
    </row>
    <row r="587">
      <c r="A587" s="75"/>
      <c r="B587" s="75"/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  <c r="AA587" s="75"/>
      <c r="AB587" s="75"/>
    </row>
    <row r="588">
      <c r="A588" s="75"/>
      <c r="B588" s="75"/>
      <c r="C588" s="75"/>
      <c r="D588" s="75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  <c r="AA588" s="75"/>
      <c r="AB588" s="75"/>
    </row>
    <row r="589">
      <c r="A589" s="75"/>
      <c r="B589" s="75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  <c r="AA589" s="75"/>
      <c r="AB589" s="75"/>
    </row>
    <row r="590">
      <c r="A590" s="75"/>
      <c r="B590" s="75"/>
      <c r="C590" s="75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  <c r="AA590" s="75"/>
      <c r="AB590" s="75"/>
    </row>
    <row r="591">
      <c r="A591" s="75"/>
      <c r="B591" s="75"/>
      <c r="C591" s="75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  <c r="AA591" s="75"/>
      <c r="AB591" s="75"/>
    </row>
    <row r="592">
      <c r="A592" s="75"/>
      <c r="B592" s="75"/>
      <c r="C592" s="75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  <c r="AA592" s="75"/>
      <c r="AB592" s="75"/>
    </row>
    <row r="593">
      <c r="A593" s="75"/>
      <c r="B593" s="75"/>
      <c r="C593" s="75"/>
      <c r="D593" s="75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  <c r="AA593" s="75"/>
      <c r="AB593" s="75"/>
    </row>
    <row r="594">
      <c r="A594" s="75"/>
      <c r="B594" s="75"/>
      <c r="C594" s="75"/>
      <c r="D594" s="75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  <c r="AA594" s="75"/>
      <c r="AB594" s="75"/>
    </row>
    <row r="595">
      <c r="A595" s="75"/>
      <c r="B595" s="75"/>
      <c r="C595" s="75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  <c r="AA595" s="75"/>
      <c r="AB595" s="75"/>
    </row>
    <row r="596">
      <c r="A596" s="75"/>
      <c r="B596" s="75"/>
      <c r="C596" s="75"/>
      <c r="D596" s="75"/>
      <c r="E596" s="75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  <c r="AA596" s="75"/>
      <c r="AB596" s="75"/>
    </row>
    <row r="597">
      <c r="A597" s="75"/>
      <c r="B597" s="75"/>
      <c r="C597" s="75"/>
      <c r="D597" s="75"/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  <c r="AA597" s="75"/>
      <c r="AB597" s="75"/>
    </row>
    <row r="598">
      <c r="A598" s="75"/>
      <c r="B598" s="75"/>
      <c r="C598" s="75"/>
      <c r="D598" s="75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  <c r="AA598" s="75"/>
      <c r="AB598" s="75"/>
    </row>
    <row r="599">
      <c r="A599" s="75"/>
      <c r="B599" s="75"/>
      <c r="C599" s="75"/>
      <c r="D599" s="75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  <c r="AA599" s="75"/>
      <c r="AB599" s="75"/>
    </row>
    <row r="600">
      <c r="A600" s="75"/>
      <c r="B600" s="75"/>
      <c r="C600" s="75"/>
      <c r="D600" s="75"/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  <c r="AA600" s="75"/>
      <c r="AB600" s="75"/>
    </row>
    <row r="601">
      <c r="A601" s="75"/>
      <c r="B601" s="75"/>
      <c r="C601" s="75"/>
      <c r="D601" s="75"/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  <c r="AA601" s="75"/>
      <c r="AB601" s="75"/>
    </row>
    <row r="602">
      <c r="A602" s="75"/>
      <c r="B602" s="75"/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  <c r="AA602" s="75"/>
      <c r="AB602" s="75"/>
    </row>
    <row r="603">
      <c r="A603" s="75"/>
      <c r="B603" s="75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  <c r="AA603" s="75"/>
      <c r="AB603" s="75"/>
    </row>
    <row r="604">
      <c r="A604" s="75"/>
      <c r="B604" s="75"/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  <c r="AA604" s="75"/>
      <c r="AB604" s="75"/>
    </row>
    <row r="605">
      <c r="A605" s="75"/>
      <c r="B605" s="75"/>
      <c r="C605" s="75"/>
      <c r="D605" s="75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  <c r="AA605" s="75"/>
      <c r="AB605" s="75"/>
    </row>
    <row r="606">
      <c r="A606" s="75"/>
      <c r="B606" s="75"/>
      <c r="C606" s="75"/>
      <c r="D606" s="75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  <c r="AA606" s="75"/>
      <c r="AB606" s="75"/>
    </row>
    <row r="607">
      <c r="A607" s="75"/>
      <c r="B607" s="75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  <c r="AA607" s="75"/>
      <c r="AB607" s="75"/>
    </row>
    <row r="608">
      <c r="A608" s="75"/>
      <c r="B608" s="75"/>
      <c r="C608" s="75"/>
      <c r="D608" s="75"/>
      <c r="E608" s="75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  <c r="AA608" s="75"/>
      <c r="AB608" s="75"/>
    </row>
    <row r="609">
      <c r="A609" s="75"/>
      <c r="B609" s="75"/>
      <c r="C609" s="75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  <c r="AA609" s="75"/>
      <c r="AB609" s="75"/>
    </row>
    <row r="610">
      <c r="A610" s="75"/>
      <c r="B610" s="75"/>
      <c r="C610" s="75"/>
      <c r="D610" s="75"/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  <c r="AA610" s="75"/>
      <c r="AB610" s="75"/>
    </row>
    <row r="611">
      <c r="A611" s="75"/>
      <c r="B611" s="75"/>
      <c r="C611" s="75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  <c r="AA611" s="75"/>
      <c r="AB611" s="75"/>
    </row>
    <row r="612">
      <c r="A612" s="75"/>
      <c r="B612" s="75"/>
      <c r="C612" s="75"/>
      <c r="D612" s="75"/>
      <c r="E612" s="75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  <c r="AA612" s="75"/>
      <c r="AB612" s="75"/>
    </row>
    <row r="613">
      <c r="A613" s="75"/>
      <c r="B613" s="75"/>
      <c r="C613" s="75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  <c r="AA613" s="75"/>
      <c r="AB613" s="75"/>
    </row>
    <row r="614">
      <c r="A614" s="75"/>
      <c r="B614" s="75"/>
      <c r="C614" s="75"/>
      <c r="D614" s="75"/>
      <c r="E614" s="75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  <c r="AA614" s="75"/>
      <c r="AB614" s="75"/>
    </row>
    <row r="615">
      <c r="A615" s="75"/>
      <c r="B615" s="75"/>
      <c r="C615" s="75"/>
      <c r="D615" s="75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  <c r="AA615" s="75"/>
      <c r="AB615" s="75"/>
    </row>
    <row r="616">
      <c r="A616" s="75"/>
      <c r="B616" s="75"/>
      <c r="C616" s="75"/>
      <c r="D616" s="75"/>
      <c r="E616" s="75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  <c r="AA616" s="75"/>
      <c r="AB616" s="75"/>
    </row>
    <row r="617">
      <c r="A617" s="75"/>
      <c r="B617" s="75"/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  <c r="AA617" s="75"/>
      <c r="AB617" s="75"/>
    </row>
    <row r="618">
      <c r="A618" s="75"/>
      <c r="B618" s="75"/>
      <c r="C618" s="75"/>
      <c r="D618" s="75"/>
      <c r="E618" s="75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  <c r="AA618" s="75"/>
      <c r="AB618" s="75"/>
    </row>
    <row r="619">
      <c r="A619" s="75"/>
      <c r="B619" s="75"/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  <c r="AA619" s="75"/>
      <c r="AB619" s="75"/>
    </row>
    <row r="620">
      <c r="A620" s="75"/>
      <c r="B620" s="75"/>
      <c r="C620" s="75"/>
      <c r="D620" s="75"/>
      <c r="E620" s="75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  <c r="AA620" s="75"/>
      <c r="AB620" s="75"/>
    </row>
    <row r="621">
      <c r="A621" s="75"/>
      <c r="B621" s="75"/>
      <c r="C621" s="75"/>
      <c r="D621" s="75"/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  <c r="AA621" s="75"/>
      <c r="AB621" s="75"/>
    </row>
    <row r="622">
      <c r="A622" s="75"/>
      <c r="B622" s="75"/>
      <c r="C622" s="75"/>
      <c r="D622" s="75"/>
      <c r="E622" s="75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  <c r="AA622" s="75"/>
      <c r="AB622" s="75"/>
    </row>
    <row r="623">
      <c r="A623" s="75"/>
      <c r="B623" s="75"/>
      <c r="C623" s="75"/>
      <c r="D623" s="75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  <c r="AA623" s="75"/>
      <c r="AB623" s="75"/>
    </row>
    <row r="624">
      <c r="A624" s="75"/>
      <c r="B624" s="75"/>
      <c r="C624" s="75"/>
      <c r="D624" s="75"/>
      <c r="E624" s="75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  <c r="AA624" s="75"/>
      <c r="AB624" s="75"/>
    </row>
    <row r="625">
      <c r="A625" s="75"/>
      <c r="B625" s="75"/>
      <c r="C625" s="75"/>
      <c r="D625" s="75"/>
      <c r="E625" s="75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  <c r="AA625" s="75"/>
      <c r="AB625" s="75"/>
    </row>
    <row r="626">
      <c r="A626" s="75"/>
      <c r="B626" s="75"/>
      <c r="C626" s="75"/>
      <c r="D626" s="75"/>
      <c r="E626" s="75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  <c r="AA626" s="75"/>
      <c r="AB626" s="75"/>
    </row>
    <row r="627">
      <c r="A627" s="75"/>
      <c r="B627" s="75"/>
      <c r="C627" s="75"/>
      <c r="D627" s="75"/>
      <c r="E627" s="75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  <c r="AA627" s="75"/>
      <c r="AB627" s="75"/>
    </row>
    <row r="628">
      <c r="A628" s="75"/>
      <c r="B628" s="75"/>
      <c r="C628" s="75"/>
      <c r="D628" s="75"/>
      <c r="E628" s="75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  <c r="AA628" s="75"/>
      <c r="AB628" s="75"/>
    </row>
    <row r="629">
      <c r="A629" s="75"/>
      <c r="B629" s="75"/>
      <c r="C629" s="75"/>
      <c r="D629" s="75"/>
      <c r="E629" s="75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  <c r="AA629" s="75"/>
      <c r="AB629" s="75"/>
    </row>
    <row r="630">
      <c r="A630" s="75"/>
      <c r="B630" s="75"/>
      <c r="C630" s="75"/>
      <c r="D630" s="75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  <c r="AA630" s="75"/>
      <c r="AB630" s="75"/>
    </row>
    <row r="631">
      <c r="A631" s="75"/>
      <c r="B631" s="75"/>
      <c r="C631" s="75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  <c r="AA631" s="75"/>
      <c r="AB631" s="75"/>
    </row>
    <row r="632">
      <c r="A632" s="75"/>
      <c r="B632" s="75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  <c r="AA632" s="75"/>
      <c r="AB632" s="75"/>
    </row>
    <row r="633">
      <c r="A633" s="75"/>
      <c r="B633" s="75"/>
      <c r="C633" s="75"/>
      <c r="D633" s="75"/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  <c r="AA633" s="75"/>
      <c r="AB633" s="75"/>
    </row>
    <row r="634">
      <c r="A634" s="75"/>
      <c r="B634" s="75"/>
      <c r="C634" s="75"/>
      <c r="D634" s="75"/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  <c r="AA634" s="75"/>
      <c r="AB634" s="75"/>
    </row>
    <row r="635">
      <c r="A635" s="75"/>
      <c r="B635" s="75"/>
      <c r="C635" s="75"/>
      <c r="D635" s="75"/>
      <c r="E635" s="75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  <c r="AA635" s="75"/>
      <c r="AB635" s="75"/>
    </row>
    <row r="636">
      <c r="A636" s="75"/>
      <c r="B636" s="75"/>
      <c r="C636" s="75"/>
      <c r="D636" s="75"/>
      <c r="E636" s="75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  <c r="AA636" s="75"/>
      <c r="AB636" s="75"/>
    </row>
    <row r="637">
      <c r="A637" s="75"/>
      <c r="B637" s="75"/>
      <c r="C637" s="75"/>
      <c r="D637" s="75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  <c r="AA637" s="75"/>
      <c r="AB637" s="75"/>
    </row>
    <row r="638">
      <c r="A638" s="75"/>
      <c r="B638" s="75"/>
      <c r="C638" s="75"/>
      <c r="D638" s="75"/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  <c r="AA638" s="75"/>
      <c r="AB638" s="75"/>
    </row>
    <row r="639">
      <c r="A639" s="75"/>
      <c r="B639" s="75"/>
      <c r="C639" s="75"/>
      <c r="D639" s="75"/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  <c r="AA639" s="75"/>
      <c r="AB639" s="75"/>
    </row>
    <row r="640">
      <c r="A640" s="75"/>
      <c r="B640" s="75"/>
      <c r="C640" s="75"/>
      <c r="D640" s="75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  <c r="AA640" s="75"/>
      <c r="AB640" s="75"/>
    </row>
    <row r="641">
      <c r="A641" s="75"/>
      <c r="B641" s="75"/>
      <c r="C641" s="75"/>
      <c r="D641" s="75"/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  <c r="AA641" s="75"/>
      <c r="AB641" s="75"/>
    </row>
    <row r="642">
      <c r="A642" s="75"/>
      <c r="B642" s="75"/>
      <c r="C642" s="75"/>
      <c r="D642" s="75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  <c r="AA642" s="75"/>
      <c r="AB642" s="75"/>
    </row>
    <row r="643">
      <c r="A643" s="75"/>
      <c r="B643" s="75"/>
      <c r="C643" s="75"/>
      <c r="D643" s="75"/>
      <c r="E643" s="75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  <c r="AA643" s="75"/>
      <c r="AB643" s="75"/>
    </row>
    <row r="644">
      <c r="A644" s="75"/>
      <c r="B644" s="75"/>
      <c r="C644" s="75"/>
      <c r="D644" s="75"/>
      <c r="E644" s="75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  <c r="AA644" s="75"/>
      <c r="AB644" s="75"/>
    </row>
    <row r="645">
      <c r="A645" s="75"/>
      <c r="B645" s="75"/>
      <c r="C645" s="75"/>
      <c r="D645" s="75"/>
      <c r="E645" s="75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  <c r="AA645" s="75"/>
      <c r="AB645" s="75"/>
    </row>
    <row r="646">
      <c r="A646" s="75"/>
      <c r="B646" s="75"/>
      <c r="C646" s="75"/>
      <c r="D646" s="75"/>
      <c r="E646" s="75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  <c r="AA646" s="75"/>
      <c r="AB646" s="75"/>
    </row>
    <row r="647">
      <c r="A647" s="75"/>
      <c r="B647" s="75"/>
      <c r="C647" s="75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  <c r="AA647" s="75"/>
      <c r="AB647" s="75"/>
    </row>
    <row r="648">
      <c r="A648" s="75"/>
      <c r="B648" s="75"/>
      <c r="C648" s="75"/>
      <c r="D648" s="75"/>
      <c r="E648" s="75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  <c r="AA648" s="75"/>
      <c r="AB648" s="75"/>
    </row>
    <row r="649">
      <c r="A649" s="75"/>
      <c r="B649" s="75"/>
      <c r="C649" s="75"/>
      <c r="D649" s="75"/>
      <c r="E649" s="75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  <c r="AA649" s="75"/>
      <c r="AB649" s="75"/>
    </row>
    <row r="650">
      <c r="A650" s="75"/>
      <c r="B650" s="75"/>
      <c r="C650" s="75"/>
      <c r="D650" s="75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  <c r="AA650" s="75"/>
      <c r="AB650" s="75"/>
    </row>
    <row r="651">
      <c r="A651" s="75"/>
      <c r="B651" s="75"/>
      <c r="C651" s="75"/>
      <c r="D651" s="75"/>
      <c r="E651" s="75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  <c r="AA651" s="75"/>
      <c r="AB651" s="75"/>
    </row>
    <row r="652">
      <c r="A652" s="75"/>
      <c r="B652" s="75"/>
      <c r="C652" s="75"/>
      <c r="D652" s="75"/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  <c r="AA652" s="75"/>
      <c r="AB652" s="75"/>
    </row>
    <row r="653">
      <c r="A653" s="75"/>
      <c r="B653" s="75"/>
      <c r="C653" s="75"/>
      <c r="D653" s="75"/>
      <c r="E653" s="75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  <c r="AA653" s="75"/>
      <c r="AB653" s="75"/>
    </row>
    <row r="654">
      <c r="A654" s="75"/>
      <c r="B654" s="75"/>
      <c r="C654" s="75"/>
      <c r="D654" s="75"/>
      <c r="E654" s="75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  <c r="AA654" s="75"/>
      <c r="AB654" s="75"/>
    </row>
    <row r="655">
      <c r="A655" s="75"/>
      <c r="B655" s="75"/>
      <c r="C655" s="75"/>
      <c r="D655" s="75"/>
      <c r="E655" s="75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  <c r="AA655" s="75"/>
      <c r="AB655" s="75"/>
    </row>
    <row r="656">
      <c r="A656" s="75"/>
      <c r="B656" s="75"/>
      <c r="C656" s="75"/>
      <c r="D656" s="75"/>
      <c r="E656" s="75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  <c r="AA656" s="75"/>
      <c r="AB656" s="75"/>
    </row>
    <row r="657">
      <c r="A657" s="75"/>
      <c r="B657" s="75"/>
      <c r="C657" s="75"/>
      <c r="D657" s="75"/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  <c r="AA657" s="75"/>
      <c r="AB657" s="75"/>
    </row>
    <row r="658">
      <c r="A658" s="75"/>
      <c r="B658" s="75"/>
      <c r="C658" s="75"/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  <c r="AA658" s="75"/>
      <c r="AB658" s="75"/>
    </row>
    <row r="659">
      <c r="A659" s="75"/>
      <c r="B659" s="75"/>
      <c r="C659" s="75"/>
      <c r="D659" s="75"/>
      <c r="E659" s="75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  <c r="AA659" s="75"/>
      <c r="AB659" s="75"/>
    </row>
    <row r="660">
      <c r="A660" s="75"/>
      <c r="B660" s="75"/>
      <c r="C660" s="75"/>
      <c r="D660" s="75"/>
      <c r="E660" s="75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  <c r="AA660" s="75"/>
      <c r="AB660" s="75"/>
    </row>
    <row r="661">
      <c r="A661" s="75"/>
      <c r="B661" s="75"/>
      <c r="C661" s="75"/>
      <c r="D661" s="75"/>
      <c r="E661" s="75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  <c r="AA661" s="75"/>
      <c r="AB661" s="75"/>
    </row>
    <row r="662">
      <c r="A662" s="75"/>
      <c r="B662" s="75"/>
      <c r="C662" s="75"/>
      <c r="D662" s="75"/>
      <c r="E662" s="75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  <c r="AA662" s="75"/>
      <c r="AB662" s="75"/>
    </row>
    <row r="663">
      <c r="A663" s="75"/>
      <c r="B663" s="75"/>
      <c r="C663" s="75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  <c r="AA663" s="75"/>
      <c r="AB663" s="75"/>
    </row>
    <row r="664">
      <c r="A664" s="75"/>
      <c r="B664" s="75"/>
      <c r="C664" s="75"/>
      <c r="D664" s="75"/>
      <c r="E664" s="75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  <c r="AA664" s="75"/>
      <c r="AB664" s="75"/>
    </row>
    <row r="665">
      <c r="A665" s="75"/>
      <c r="B665" s="75"/>
      <c r="C665" s="75"/>
      <c r="D665" s="75"/>
      <c r="E665" s="75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  <c r="AA665" s="75"/>
      <c r="AB665" s="75"/>
    </row>
    <row r="666">
      <c r="A666" s="75"/>
      <c r="B666" s="75"/>
      <c r="C666" s="75"/>
      <c r="D666" s="75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  <c r="AA666" s="75"/>
      <c r="AB666" s="75"/>
    </row>
    <row r="667">
      <c r="A667" s="75"/>
      <c r="B667" s="75"/>
      <c r="C667" s="75"/>
      <c r="D667" s="75"/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  <c r="AA667" s="75"/>
      <c r="AB667" s="75"/>
    </row>
    <row r="668">
      <c r="A668" s="75"/>
      <c r="B668" s="75"/>
      <c r="C668" s="75"/>
      <c r="D668" s="75"/>
      <c r="E668" s="75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  <c r="AA668" s="75"/>
      <c r="AB668" s="75"/>
    </row>
    <row r="669">
      <c r="A669" s="75"/>
      <c r="B669" s="75"/>
      <c r="C669" s="75"/>
      <c r="D669" s="75"/>
      <c r="E669" s="75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  <c r="AA669" s="75"/>
      <c r="AB669" s="75"/>
    </row>
    <row r="670">
      <c r="A670" s="75"/>
      <c r="B670" s="75"/>
      <c r="C670" s="75"/>
      <c r="D670" s="75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  <c r="AA670" s="75"/>
      <c r="AB670" s="75"/>
    </row>
    <row r="671">
      <c r="A671" s="75"/>
      <c r="B671" s="75"/>
      <c r="C671" s="75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  <c r="AA671" s="75"/>
      <c r="AB671" s="75"/>
    </row>
    <row r="672">
      <c r="A672" s="75"/>
      <c r="B672" s="75"/>
      <c r="C672" s="75"/>
      <c r="D672" s="75"/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  <c r="AA672" s="75"/>
      <c r="AB672" s="75"/>
    </row>
    <row r="673">
      <c r="A673" s="75"/>
      <c r="B673" s="75"/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  <c r="AA673" s="75"/>
      <c r="AB673" s="75"/>
    </row>
    <row r="674">
      <c r="A674" s="75"/>
      <c r="B674" s="75"/>
      <c r="C674" s="75"/>
      <c r="D674" s="75"/>
      <c r="E674" s="75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  <c r="AA674" s="75"/>
      <c r="AB674" s="75"/>
    </row>
    <row r="675">
      <c r="A675" s="75"/>
      <c r="B675" s="75"/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  <c r="AA675" s="75"/>
      <c r="AB675" s="75"/>
    </row>
    <row r="676">
      <c r="A676" s="75"/>
      <c r="B676" s="75"/>
      <c r="C676" s="75"/>
      <c r="D676" s="75"/>
      <c r="E676" s="75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  <c r="AA676" s="75"/>
      <c r="AB676" s="75"/>
    </row>
    <row r="677">
      <c r="A677" s="75"/>
      <c r="B677" s="75"/>
      <c r="C677" s="75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  <c r="AA677" s="75"/>
      <c r="AB677" s="75"/>
    </row>
    <row r="678">
      <c r="A678" s="75"/>
      <c r="B678" s="75"/>
      <c r="C678" s="75"/>
      <c r="D678" s="75"/>
      <c r="E678" s="75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  <c r="AA678" s="75"/>
      <c r="AB678" s="75"/>
    </row>
    <row r="679">
      <c r="A679" s="75"/>
      <c r="B679" s="75"/>
      <c r="C679" s="75"/>
      <c r="D679" s="75"/>
      <c r="E679" s="75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  <c r="AA679" s="75"/>
      <c r="AB679" s="75"/>
    </row>
    <row r="680">
      <c r="A680" s="75"/>
      <c r="B680" s="75"/>
      <c r="C680" s="75"/>
      <c r="D680" s="75"/>
      <c r="E680" s="75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  <c r="AA680" s="75"/>
      <c r="AB680" s="75"/>
    </row>
    <row r="681">
      <c r="A681" s="75"/>
      <c r="B681" s="75"/>
      <c r="C681" s="75"/>
      <c r="D681" s="75"/>
      <c r="E681" s="75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  <c r="AA681" s="75"/>
      <c r="AB681" s="75"/>
    </row>
    <row r="682">
      <c r="A682" s="75"/>
      <c r="B682" s="75"/>
      <c r="C682" s="75"/>
      <c r="D682" s="75"/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  <c r="AA682" s="75"/>
      <c r="AB682" s="75"/>
    </row>
    <row r="683">
      <c r="A683" s="75"/>
      <c r="B683" s="75"/>
      <c r="C683" s="75"/>
      <c r="D683" s="75"/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  <c r="AA683" s="75"/>
      <c r="AB683" s="75"/>
    </row>
    <row r="684">
      <c r="A684" s="75"/>
      <c r="B684" s="75"/>
      <c r="C684" s="75"/>
      <c r="D684" s="75"/>
      <c r="E684" s="75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  <c r="AA684" s="75"/>
      <c r="AB684" s="75"/>
    </row>
    <row r="685">
      <c r="A685" s="75"/>
      <c r="B685" s="75"/>
      <c r="C685" s="75"/>
      <c r="D685" s="75"/>
      <c r="E685" s="75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  <c r="AA685" s="75"/>
      <c r="AB685" s="75"/>
    </row>
    <row r="686">
      <c r="A686" s="75"/>
      <c r="B686" s="75"/>
      <c r="C686" s="75"/>
      <c r="D686" s="75"/>
      <c r="E686" s="75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  <c r="AA686" s="75"/>
      <c r="AB686" s="75"/>
    </row>
    <row r="687">
      <c r="A687" s="75"/>
      <c r="B687" s="75"/>
      <c r="C687" s="75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  <c r="AA687" s="75"/>
      <c r="AB687" s="75"/>
    </row>
    <row r="688">
      <c r="A688" s="75"/>
      <c r="B688" s="75"/>
      <c r="C688" s="75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  <c r="AA688" s="75"/>
      <c r="AB688" s="75"/>
    </row>
    <row r="689">
      <c r="A689" s="75"/>
      <c r="B689" s="75"/>
      <c r="C689" s="75"/>
      <c r="D689" s="75"/>
      <c r="E689" s="75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  <c r="AA689" s="75"/>
      <c r="AB689" s="75"/>
    </row>
    <row r="690">
      <c r="A690" s="75"/>
      <c r="B690" s="75"/>
      <c r="C690" s="75"/>
      <c r="D690" s="75"/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  <c r="AA690" s="75"/>
      <c r="AB690" s="75"/>
    </row>
    <row r="691">
      <c r="A691" s="75"/>
      <c r="B691" s="75"/>
      <c r="C691" s="75"/>
      <c r="D691" s="75"/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  <c r="AA691" s="75"/>
      <c r="AB691" s="75"/>
    </row>
    <row r="692">
      <c r="A692" s="75"/>
      <c r="B692" s="75"/>
      <c r="C692" s="75"/>
      <c r="D692" s="75"/>
      <c r="E692" s="75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  <c r="AA692" s="75"/>
      <c r="AB692" s="75"/>
    </row>
    <row r="693">
      <c r="A693" s="75"/>
      <c r="B693" s="75"/>
      <c r="C693" s="75"/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  <c r="AA693" s="75"/>
      <c r="AB693" s="75"/>
    </row>
    <row r="694">
      <c r="A694" s="75"/>
      <c r="B694" s="75"/>
      <c r="C694" s="75"/>
      <c r="D694" s="75"/>
      <c r="E694" s="75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  <c r="AA694" s="75"/>
      <c r="AB694" s="75"/>
    </row>
    <row r="695">
      <c r="A695" s="75"/>
      <c r="B695" s="75"/>
      <c r="C695" s="75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  <c r="AA695" s="75"/>
      <c r="AB695" s="75"/>
    </row>
    <row r="696">
      <c r="A696" s="75"/>
      <c r="B696" s="75"/>
      <c r="C696" s="75"/>
      <c r="D696" s="75"/>
      <c r="E696" s="75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  <c r="AA696" s="75"/>
      <c r="AB696" s="75"/>
    </row>
    <row r="697">
      <c r="A697" s="75"/>
      <c r="B697" s="75"/>
      <c r="C697" s="75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  <c r="AA697" s="75"/>
      <c r="AB697" s="75"/>
    </row>
    <row r="698">
      <c r="A698" s="75"/>
      <c r="B698" s="75"/>
      <c r="C698" s="75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  <c r="AA698" s="75"/>
      <c r="AB698" s="75"/>
    </row>
    <row r="699">
      <c r="A699" s="75"/>
      <c r="B699" s="75"/>
      <c r="C699" s="75"/>
      <c r="D699" s="75"/>
      <c r="E699" s="75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  <c r="AA699" s="75"/>
      <c r="AB699" s="75"/>
    </row>
    <row r="700">
      <c r="A700" s="75"/>
      <c r="B700" s="75"/>
      <c r="C700" s="75"/>
      <c r="D700" s="75"/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  <c r="AA700" s="75"/>
      <c r="AB700" s="75"/>
    </row>
    <row r="701">
      <c r="A701" s="75"/>
      <c r="B701" s="75"/>
      <c r="C701" s="75"/>
      <c r="D701" s="75"/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  <c r="AA701" s="75"/>
      <c r="AB701" s="75"/>
    </row>
    <row r="702">
      <c r="A702" s="75"/>
      <c r="B702" s="75"/>
      <c r="C702" s="75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  <c r="AA702" s="75"/>
      <c r="AB702" s="75"/>
    </row>
    <row r="703">
      <c r="A703" s="75"/>
      <c r="B703" s="75"/>
      <c r="C703" s="75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  <c r="AA703" s="75"/>
      <c r="AB703" s="75"/>
    </row>
    <row r="704">
      <c r="A704" s="75"/>
      <c r="B704" s="75"/>
      <c r="C704" s="75"/>
      <c r="D704" s="75"/>
      <c r="E704" s="75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  <c r="AA704" s="75"/>
      <c r="AB704" s="75"/>
    </row>
    <row r="705">
      <c r="A705" s="75"/>
      <c r="B705" s="75"/>
      <c r="C705" s="75"/>
      <c r="D705" s="75"/>
      <c r="E705" s="75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  <c r="AA705" s="75"/>
      <c r="AB705" s="75"/>
    </row>
    <row r="706">
      <c r="A706" s="75"/>
      <c r="B706" s="75"/>
      <c r="C706" s="75"/>
      <c r="D706" s="75"/>
      <c r="E706" s="75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  <c r="AA706" s="75"/>
      <c r="AB706" s="75"/>
    </row>
    <row r="707">
      <c r="A707" s="75"/>
      <c r="B707" s="75"/>
      <c r="C707" s="75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  <c r="AA707" s="75"/>
      <c r="AB707" s="75"/>
    </row>
    <row r="708">
      <c r="A708" s="75"/>
      <c r="B708" s="75"/>
      <c r="C708" s="75"/>
      <c r="D708" s="75"/>
      <c r="E708" s="75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  <c r="AA708" s="75"/>
      <c r="AB708" s="75"/>
    </row>
    <row r="709">
      <c r="A709" s="75"/>
      <c r="B709" s="75"/>
      <c r="C709" s="75"/>
      <c r="D709" s="75"/>
      <c r="E709" s="75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  <c r="AA709" s="75"/>
      <c r="AB709" s="75"/>
    </row>
    <row r="710">
      <c r="A710" s="75"/>
      <c r="B710" s="75"/>
      <c r="C710" s="75"/>
      <c r="D710" s="75"/>
      <c r="E710" s="75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  <c r="AA710" s="75"/>
      <c r="AB710" s="75"/>
    </row>
    <row r="711">
      <c r="A711" s="75"/>
      <c r="B711" s="75"/>
      <c r="C711" s="75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  <c r="AA711" s="75"/>
      <c r="AB711" s="75"/>
    </row>
    <row r="712">
      <c r="A712" s="75"/>
      <c r="B712" s="75"/>
      <c r="C712" s="75"/>
      <c r="D712" s="75"/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  <c r="AA712" s="75"/>
      <c r="AB712" s="75"/>
    </row>
    <row r="713">
      <c r="A713" s="75"/>
      <c r="B713" s="75"/>
      <c r="C713" s="75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  <c r="AA713" s="75"/>
      <c r="AB713" s="75"/>
    </row>
    <row r="714">
      <c r="A714" s="75"/>
      <c r="B714" s="75"/>
      <c r="C714" s="75"/>
      <c r="D714" s="75"/>
      <c r="E714" s="75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  <c r="AA714" s="75"/>
      <c r="AB714" s="75"/>
    </row>
    <row r="715">
      <c r="A715" s="75"/>
      <c r="B715" s="75"/>
      <c r="C715" s="75"/>
      <c r="D715" s="75"/>
      <c r="E715" s="75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  <c r="AA715" s="75"/>
      <c r="AB715" s="75"/>
    </row>
    <row r="716">
      <c r="A716" s="75"/>
      <c r="B716" s="75"/>
      <c r="C716" s="75"/>
      <c r="D716" s="75"/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  <c r="AA716" s="75"/>
      <c r="AB716" s="75"/>
    </row>
    <row r="717">
      <c r="A717" s="75"/>
      <c r="B717" s="75"/>
      <c r="C717" s="75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  <c r="AA717" s="75"/>
      <c r="AB717" s="75"/>
    </row>
    <row r="718">
      <c r="A718" s="75"/>
      <c r="B718" s="75"/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  <c r="AA718" s="75"/>
      <c r="AB718" s="75"/>
    </row>
    <row r="719">
      <c r="A719" s="75"/>
      <c r="B719" s="75"/>
      <c r="C719" s="75"/>
      <c r="D719" s="75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  <c r="AA719" s="75"/>
      <c r="AB719" s="75"/>
    </row>
    <row r="720">
      <c r="A720" s="75"/>
      <c r="B720" s="75"/>
      <c r="C720" s="75"/>
      <c r="D720" s="75"/>
      <c r="E720" s="75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  <c r="AA720" s="75"/>
      <c r="AB720" s="75"/>
    </row>
    <row r="721">
      <c r="A721" s="75"/>
      <c r="B721" s="75"/>
      <c r="C721" s="75"/>
      <c r="D721" s="75"/>
      <c r="E721" s="75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  <c r="AA721" s="75"/>
      <c r="AB721" s="75"/>
    </row>
    <row r="722">
      <c r="A722" s="75"/>
      <c r="B722" s="75"/>
      <c r="C722" s="75"/>
      <c r="D722" s="75"/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  <c r="AA722" s="75"/>
      <c r="AB722" s="75"/>
    </row>
    <row r="723">
      <c r="A723" s="75"/>
      <c r="B723" s="75"/>
      <c r="C723" s="75"/>
      <c r="D723" s="75"/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  <c r="AA723" s="75"/>
      <c r="AB723" s="75"/>
    </row>
    <row r="724">
      <c r="A724" s="75"/>
      <c r="B724" s="75"/>
      <c r="C724" s="75"/>
      <c r="D724" s="75"/>
      <c r="E724" s="75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  <c r="AA724" s="75"/>
      <c r="AB724" s="75"/>
    </row>
    <row r="725">
      <c r="A725" s="75"/>
      <c r="B725" s="75"/>
      <c r="C725" s="75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  <c r="AA725" s="75"/>
      <c r="AB725" s="75"/>
    </row>
    <row r="726">
      <c r="A726" s="75"/>
      <c r="B726" s="75"/>
      <c r="C726" s="75"/>
      <c r="D726" s="75"/>
      <c r="E726" s="75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  <c r="AA726" s="75"/>
      <c r="AB726" s="75"/>
    </row>
    <row r="727">
      <c r="A727" s="75"/>
      <c r="B727" s="75"/>
      <c r="C727" s="75"/>
      <c r="D727" s="75"/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  <c r="AA727" s="75"/>
      <c r="AB727" s="75"/>
    </row>
    <row r="728">
      <c r="A728" s="75"/>
      <c r="B728" s="75"/>
      <c r="C728" s="75"/>
      <c r="D728" s="75"/>
      <c r="E728" s="75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  <c r="AA728" s="75"/>
      <c r="AB728" s="75"/>
    </row>
    <row r="729">
      <c r="A729" s="75"/>
      <c r="B729" s="75"/>
      <c r="C729" s="75"/>
      <c r="D729" s="75"/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  <c r="AA729" s="75"/>
      <c r="AB729" s="75"/>
    </row>
    <row r="730">
      <c r="A730" s="75"/>
      <c r="B730" s="75"/>
      <c r="C730" s="75"/>
      <c r="D730" s="75"/>
      <c r="E730" s="75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  <c r="AA730" s="75"/>
      <c r="AB730" s="75"/>
    </row>
    <row r="731">
      <c r="A731" s="75"/>
      <c r="B731" s="75"/>
      <c r="C731" s="75"/>
      <c r="D731" s="75"/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  <c r="AA731" s="75"/>
      <c r="AB731" s="75"/>
    </row>
    <row r="732">
      <c r="A732" s="75"/>
      <c r="B732" s="75"/>
      <c r="C732" s="75"/>
      <c r="D732" s="75"/>
      <c r="E732" s="75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  <c r="AA732" s="75"/>
      <c r="AB732" s="75"/>
    </row>
    <row r="733">
      <c r="A733" s="75"/>
      <c r="B733" s="75"/>
      <c r="C733" s="75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  <c r="AA733" s="75"/>
      <c r="AB733" s="75"/>
    </row>
    <row r="734">
      <c r="A734" s="75"/>
      <c r="B734" s="75"/>
      <c r="C734" s="75"/>
      <c r="D734" s="75"/>
      <c r="E734" s="75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  <c r="AA734" s="75"/>
      <c r="AB734" s="75"/>
    </row>
    <row r="735">
      <c r="A735" s="75"/>
      <c r="B735" s="75"/>
      <c r="C735" s="75"/>
      <c r="D735" s="75"/>
      <c r="E735" s="75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  <c r="AA735" s="75"/>
      <c r="AB735" s="75"/>
    </row>
    <row r="736">
      <c r="A736" s="75"/>
      <c r="B736" s="75"/>
      <c r="C736" s="75"/>
      <c r="D736" s="75"/>
      <c r="E736" s="75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  <c r="AA736" s="75"/>
      <c r="AB736" s="75"/>
    </row>
    <row r="737">
      <c r="A737" s="75"/>
      <c r="B737" s="75"/>
      <c r="C737" s="75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  <c r="AA737" s="75"/>
      <c r="AB737" s="75"/>
    </row>
    <row r="738">
      <c r="A738" s="75"/>
      <c r="B738" s="75"/>
      <c r="C738" s="75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  <c r="AA738" s="75"/>
      <c r="AB738" s="75"/>
    </row>
    <row r="739">
      <c r="A739" s="75"/>
      <c r="B739" s="75"/>
      <c r="C739" s="75"/>
      <c r="D739" s="75"/>
      <c r="E739" s="75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  <c r="AA739" s="75"/>
      <c r="AB739" s="75"/>
    </row>
    <row r="740">
      <c r="A740" s="75"/>
      <c r="B740" s="75"/>
      <c r="C740" s="75"/>
      <c r="D740" s="75"/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  <c r="AA740" s="75"/>
      <c r="AB740" s="75"/>
    </row>
    <row r="741">
      <c r="A741" s="75"/>
      <c r="B741" s="75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  <c r="AA741" s="75"/>
      <c r="AB741" s="75"/>
    </row>
    <row r="742">
      <c r="A742" s="75"/>
      <c r="B742" s="75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  <c r="AA742" s="75"/>
      <c r="AB742" s="75"/>
    </row>
    <row r="743">
      <c r="A743" s="75"/>
      <c r="B743" s="75"/>
      <c r="C743" s="75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  <c r="AA743" s="75"/>
      <c r="AB743" s="75"/>
    </row>
    <row r="744">
      <c r="A744" s="75"/>
      <c r="B744" s="75"/>
      <c r="C744" s="75"/>
      <c r="D744" s="75"/>
      <c r="E744" s="75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  <c r="AA744" s="75"/>
      <c r="AB744" s="75"/>
    </row>
    <row r="745">
      <c r="A745" s="75"/>
      <c r="B745" s="75"/>
      <c r="C745" s="75"/>
      <c r="D745" s="75"/>
      <c r="E745" s="75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  <c r="AA745" s="75"/>
      <c r="AB745" s="75"/>
    </row>
    <row r="746">
      <c r="A746" s="75"/>
      <c r="B746" s="75"/>
      <c r="C746" s="75"/>
      <c r="D746" s="75"/>
      <c r="E746" s="75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  <c r="AA746" s="75"/>
      <c r="AB746" s="75"/>
    </row>
    <row r="747">
      <c r="A747" s="75"/>
      <c r="B747" s="75"/>
      <c r="C747" s="75"/>
      <c r="D747" s="75"/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  <c r="AA747" s="75"/>
      <c r="AB747" s="75"/>
    </row>
    <row r="748">
      <c r="A748" s="75"/>
      <c r="B748" s="75"/>
      <c r="C748" s="75"/>
      <c r="D748" s="75"/>
      <c r="E748" s="75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  <c r="AA748" s="75"/>
      <c r="AB748" s="75"/>
    </row>
    <row r="749">
      <c r="A749" s="75"/>
      <c r="B749" s="75"/>
      <c r="C749" s="75"/>
      <c r="D749" s="75"/>
      <c r="E749" s="75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  <c r="AA749" s="75"/>
      <c r="AB749" s="75"/>
    </row>
    <row r="750">
      <c r="A750" s="75"/>
      <c r="B750" s="75"/>
      <c r="C750" s="75"/>
      <c r="D750" s="75"/>
      <c r="E750" s="75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  <c r="AA750" s="75"/>
      <c r="AB750" s="75"/>
    </row>
    <row r="751">
      <c r="A751" s="75"/>
      <c r="B751" s="75"/>
      <c r="C751" s="75"/>
      <c r="D751" s="75"/>
      <c r="E751" s="75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  <c r="AA751" s="75"/>
      <c r="AB751" s="75"/>
    </row>
    <row r="752">
      <c r="A752" s="75"/>
      <c r="B752" s="75"/>
      <c r="C752" s="75"/>
      <c r="D752" s="75"/>
      <c r="E752" s="75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  <c r="AA752" s="75"/>
      <c r="AB752" s="75"/>
    </row>
    <row r="753">
      <c r="A753" s="75"/>
      <c r="B753" s="75"/>
      <c r="C753" s="75"/>
      <c r="D753" s="75"/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  <c r="AA753" s="75"/>
      <c r="AB753" s="75"/>
    </row>
    <row r="754">
      <c r="A754" s="75"/>
      <c r="B754" s="75"/>
      <c r="C754" s="75"/>
      <c r="D754" s="75"/>
      <c r="E754" s="75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  <c r="AA754" s="75"/>
      <c r="AB754" s="75"/>
    </row>
    <row r="755">
      <c r="A755" s="75"/>
      <c r="B755" s="75"/>
      <c r="C755" s="75"/>
      <c r="D755" s="75"/>
      <c r="E755" s="75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  <c r="AA755" s="75"/>
      <c r="AB755" s="75"/>
    </row>
    <row r="756">
      <c r="A756" s="75"/>
      <c r="B756" s="75"/>
      <c r="C756" s="75"/>
      <c r="D756" s="75"/>
      <c r="E756" s="75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  <c r="AA756" s="75"/>
      <c r="AB756" s="75"/>
    </row>
    <row r="757">
      <c r="A757" s="75"/>
      <c r="B757" s="75"/>
      <c r="C757" s="75"/>
      <c r="D757" s="75"/>
      <c r="E757" s="75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  <c r="AA757" s="75"/>
      <c r="AB757" s="75"/>
    </row>
    <row r="758">
      <c r="A758" s="75"/>
      <c r="B758" s="75"/>
      <c r="C758" s="75"/>
      <c r="D758" s="75"/>
      <c r="E758" s="75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  <c r="AA758" s="75"/>
      <c r="AB758" s="75"/>
    </row>
    <row r="759">
      <c r="A759" s="75"/>
      <c r="B759" s="75"/>
      <c r="C759" s="75"/>
      <c r="D759" s="75"/>
      <c r="E759" s="75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  <c r="AA759" s="75"/>
      <c r="AB759" s="75"/>
    </row>
    <row r="760">
      <c r="A760" s="75"/>
      <c r="B760" s="75"/>
      <c r="C760" s="75"/>
      <c r="D760" s="75"/>
      <c r="E760" s="75"/>
      <c r="F760" s="75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  <c r="AA760" s="75"/>
      <c r="AB760" s="75"/>
    </row>
    <row r="761">
      <c r="A761" s="75"/>
      <c r="B761" s="75"/>
      <c r="C761" s="75"/>
      <c r="D761" s="75"/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  <c r="AA761" s="75"/>
      <c r="AB761" s="75"/>
    </row>
    <row r="762">
      <c r="A762" s="75"/>
      <c r="B762" s="75"/>
      <c r="C762" s="75"/>
      <c r="D762" s="75"/>
      <c r="E762" s="75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  <c r="AA762" s="75"/>
      <c r="AB762" s="75"/>
    </row>
    <row r="763">
      <c r="A763" s="75"/>
      <c r="B763" s="75"/>
      <c r="C763" s="75"/>
      <c r="D763" s="75"/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  <c r="AA763" s="75"/>
      <c r="AB763" s="75"/>
    </row>
    <row r="764">
      <c r="A764" s="75"/>
      <c r="B764" s="75"/>
      <c r="C764" s="75"/>
      <c r="D764" s="75"/>
      <c r="E764" s="75"/>
      <c r="F764" s="75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  <c r="AA764" s="75"/>
      <c r="AB764" s="75"/>
    </row>
    <row r="765">
      <c r="A765" s="75"/>
      <c r="B765" s="75"/>
      <c r="C765" s="75"/>
      <c r="D765" s="75"/>
      <c r="E765" s="75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  <c r="AA765" s="75"/>
      <c r="AB765" s="75"/>
    </row>
    <row r="766">
      <c r="A766" s="75"/>
      <c r="B766" s="75"/>
      <c r="C766" s="75"/>
      <c r="D766" s="75"/>
      <c r="E766" s="75"/>
      <c r="F766" s="75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  <c r="AA766" s="75"/>
      <c r="AB766" s="75"/>
    </row>
    <row r="767">
      <c r="A767" s="75"/>
      <c r="B767" s="75"/>
      <c r="C767" s="75"/>
      <c r="D767" s="75"/>
      <c r="E767" s="75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  <c r="AA767" s="75"/>
      <c r="AB767" s="75"/>
    </row>
    <row r="768">
      <c r="A768" s="75"/>
      <c r="B768" s="75"/>
      <c r="C768" s="75"/>
      <c r="D768" s="75"/>
      <c r="E768" s="75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  <c r="AA768" s="75"/>
      <c r="AB768" s="75"/>
    </row>
    <row r="769">
      <c r="A769" s="75"/>
      <c r="B769" s="75"/>
      <c r="C769" s="75"/>
      <c r="D769" s="75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  <c r="AA769" s="75"/>
      <c r="AB769" s="75"/>
    </row>
    <row r="770">
      <c r="A770" s="75"/>
      <c r="B770" s="75"/>
      <c r="C770" s="75"/>
      <c r="D770" s="75"/>
      <c r="E770" s="75"/>
      <c r="F770" s="75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  <c r="AA770" s="75"/>
      <c r="AB770" s="75"/>
    </row>
    <row r="771">
      <c r="A771" s="75"/>
      <c r="B771" s="75"/>
      <c r="C771" s="75"/>
      <c r="D771" s="75"/>
      <c r="E771" s="75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  <c r="AA771" s="75"/>
      <c r="AB771" s="75"/>
    </row>
    <row r="772">
      <c r="A772" s="75"/>
      <c r="B772" s="75"/>
      <c r="C772" s="75"/>
      <c r="D772" s="75"/>
      <c r="E772" s="75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  <c r="AA772" s="75"/>
      <c r="AB772" s="75"/>
    </row>
    <row r="773">
      <c r="A773" s="75"/>
      <c r="B773" s="75"/>
      <c r="C773" s="75"/>
      <c r="D773" s="75"/>
      <c r="E773" s="75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  <c r="AA773" s="75"/>
      <c r="AB773" s="75"/>
    </row>
    <row r="774">
      <c r="A774" s="75"/>
      <c r="B774" s="75"/>
      <c r="C774" s="75"/>
      <c r="D774" s="75"/>
      <c r="E774" s="75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  <c r="AA774" s="75"/>
      <c r="AB774" s="75"/>
    </row>
    <row r="775">
      <c r="A775" s="75"/>
      <c r="B775" s="75"/>
      <c r="C775" s="75"/>
      <c r="D775" s="75"/>
      <c r="E775" s="75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  <c r="AA775" s="75"/>
      <c r="AB775" s="75"/>
    </row>
    <row r="776">
      <c r="A776" s="75"/>
      <c r="B776" s="75"/>
      <c r="C776" s="75"/>
      <c r="D776" s="75"/>
      <c r="E776" s="75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  <c r="AA776" s="75"/>
      <c r="AB776" s="75"/>
    </row>
    <row r="777">
      <c r="A777" s="75"/>
      <c r="B777" s="75"/>
      <c r="C777" s="75"/>
      <c r="D777" s="75"/>
      <c r="E777" s="75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  <c r="AA777" s="75"/>
      <c r="AB777" s="75"/>
    </row>
    <row r="778">
      <c r="A778" s="75"/>
      <c r="B778" s="75"/>
      <c r="C778" s="75"/>
      <c r="D778" s="75"/>
      <c r="E778" s="75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  <c r="AA778" s="75"/>
      <c r="AB778" s="75"/>
    </row>
    <row r="779">
      <c r="A779" s="75"/>
      <c r="B779" s="75"/>
      <c r="C779" s="75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  <c r="AA779" s="75"/>
      <c r="AB779" s="75"/>
    </row>
    <row r="780">
      <c r="A780" s="75"/>
      <c r="B780" s="75"/>
      <c r="C780" s="75"/>
      <c r="D780" s="75"/>
      <c r="E780" s="75"/>
      <c r="F780" s="75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  <c r="AA780" s="75"/>
      <c r="AB780" s="75"/>
    </row>
    <row r="781">
      <c r="A781" s="75"/>
      <c r="B781" s="75"/>
      <c r="C781" s="75"/>
      <c r="D781" s="75"/>
      <c r="E781" s="75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  <c r="AA781" s="75"/>
      <c r="AB781" s="75"/>
    </row>
    <row r="782">
      <c r="A782" s="75"/>
      <c r="B782" s="75"/>
      <c r="C782" s="75"/>
      <c r="D782" s="75"/>
      <c r="E782" s="75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  <c r="AA782" s="75"/>
      <c r="AB782" s="75"/>
    </row>
    <row r="783">
      <c r="A783" s="75"/>
      <c r="B783" s="75"/>
      <c r="C783" s="75"/>
      <c r="D783" s="75"/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  <c r="AA783" s="75"/>
      <c r="AB783" s="75"/>
    </row>
    <row r="784">
      <c r="A784" s="75"/>
      <c r="B784" s="75"/>
      <c r="C784" s="75"/>
      <c r="D784" s="75"/>
      <c r="E784" s="75"/>
      <c r="F784" s="75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  <c r="AA784" s="75"/>
      <c r="AB784" s="75"/>
    </row>
    <row r="785">
      <c r="A785" s="75"/>
      <c r="B785" s="75"/>
      <c r="C785" s="75"/>
      <c r="D785" s="75"/>
      <c r="E785" s="75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  <c r="AA785" s="75"/>
      <c r="AB785" s="75"/>
    </row>
    <row r="786">
      <c r="A786" s="75"/>
      <c r="B786" s="75"/>
      <c r="C786" s="75"/>
      <c r="D786" s="75"/>
      <c r="E786" s="75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  <c r="AA786" s="75"/>
      <c r="AB786" s="75"/>
    </row>
    <row r="787">
      <c r="A787" s="75"/>
      <c r="B787" s="75"/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  <c r="AA787" s="75"/>
      <c r="AB787" s="75"/>
    </row>
    <row r="788">
      <c r="A788" s="75"/>
      <c r="B788" s="75"/>
      <c r="C788" s="75"/>
      <c r="D788" s="75"/>
      <c r="E788" s="75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  <c r="AA788" s="75"/>
      <c r="AB788" s="75"/>
    </row>
    <row r="789">
      <c r="A789" s="75"/>
      <c r="B789" s="75"/>
      <c r="C789" s="75"/>
      <c r="D789" s="75"/>
      <c r="E789" s="75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  <c r="AA789" s="75"/>
      <c r="AB789" s="75"/>
    </row>
    <row r="790">
      <c r="A790" s="75"/>
      <c r="B790" s="75"/>
      <c r="C790" s="75"/>
      <c r="D790" s="75"/>
      <c r="E790" s="75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  <c r="AA790" s="75"/>
      <c r="AB790" s="75"/>
    </row>
    <row r="791">
      <c r="A791" s="75"/>
      <c r="B791" s="75"/>
      <c r="C791" s="75"/>
      <c r="D791" s="75"/>
      <c r="E791" s="75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  <c r="AA791" s="75"/>
      <c r="AB791" s="75"/>
    </row>
    <row r="792">
      <c r="A792" s="75"/>
      <c r="B792" s="75"/>
      <c r="C792" s="75"/>
      <c r="D792" s="75"/>
      <c r="E792" s="75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  <c r="AA792" s="75"/>
      <c r="AB792" s="75"/>
    </row>
    <row r="793">
      <c r="A793" s="75"/>
      <c r="B793" s="75"/>
      <c r="C793" s="75"/>
      <c r="D793" s="75"/>
      <c r="E793" s="75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  <c r="AA793" s="75"/>
      <c r="AB793" s="75"/>
    </row>
    <row r="794">
      <c r="A794" s="75"/>
      <c r="B794" s="75"/>
      <c r="C794" s="75"/>
      <c r="D794" s="75"/>
      <c r="E794" s="75"/>
      <c r="F794" s="75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  <c r="AA794" s="75"/>
      <c r="AB794" s="75"/>
    </row>
    <row r="795">
      <c r="A795" s="75"/>
      <c r="B795" s="75"/>
      <c r="C795" s="75"/>
      <c r="D795" s="75"/>
      <c r="E795" s="75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  <c r="AA795" s="75"/>
      <c r="AB795" s="75"/>
    </row>
    <row r="796">
      <c r="A796" s="75"/>
      <c r="B796" s="75"/>
      <c r="C796" s="75"/>
      <c r="D796" s="75"/>
      <c r="E796" s="75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  <c r="AA796" s="75"/>
      <c r="AB796" s="75"/>
    </row>
    <row r="797">
      <c r="A797" s="75"/>
      <c r="B797" s="75"/>
      <c r="C797" s="75"/>
      <c r="D797" s="75"/>
      <c r="E797" s="75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  <c r="AA797" s="75"/>
      <c r="AB797" s="75"/>
    </row>
    <row r="798">
      <c r="A798" s="75"/>
      <c r="B798" s="75"/>
      <c r="C798" s="75"/>
      <c r="D798" s="75"/>
      <c r="E798" s="75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  <c r="AA798" s="75"/>
      <c r="AB798" s="75"/>
    </row>
    <row r="799">
      <c r="A799" s="75"/>
      <c r="B799" s="75"/>
      <c r="C799" s="75"/>
      <c r="D799" s="75"/>
      <c r="E799" s="75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  <c r="AA799" s="75"/>
      <c r="AB799" s="75"/>
    </row>
    <row r="800">
      <c r="A800" s="75"/>
      <c r="B800" s="75"/>
      <c r="C800" s="75"/>
      <c r="D800" s="75"/>
      <c r="E800" s="75"/>
      <c r="F800" s="75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  <c r="AA800" s="75"/>
      <c r="AB800" s="75"/>
    </row>
    <row r="801">
      <c r="A801" s="75"/>
      <c r="B801" s="75"/>
      <c r="C801" s="75"/>
      <c r="D801" s="75"/>
      <c r="E801" s="75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  <c r="AA801" s="75"/>
      <c r="AB801" s="75"/>
    </row>
    <row r="802">
      <c r="A802" s="75"/>
      <c r="B802" s="75"/>
      <c r="C802" s="75"/>
      <c r="D802" s="75"/>
      <c r="E802" s="75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  <c r="AA802" s="75"/>
      <c r="AB802" s="75"/>
    </row>
    <row r="803">
      <c r="A803" s="75"/>
      <c r="B803" s="75"/>
      <c r="C803" s="75"/>
      <c r="D803" s="75"/>
      <c r="E803" s="75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  <c r="AA803" s="75"/>
      <c r="AB803" s="75"/>
    </row>
    <row r="804">
      <c r="A804" s="75"/>
      <c r="B804" s="75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  <c r="AA804" s="75"/>
      <c r="AB804" s="75"/>
    </row>
    <row r="805">
      <c r="A805" s="75"/>
      <c r="B805" s="75"/>
      <c r="C805" s="75"/>
      <c r="D805" s="75"/>
      <c r="E805" s="75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  <c r="AA805" s="75"/>
      <c r="AB805" s="75"/>
    </row>
    <row r="806">
      <c r="A806" s="75"/>
      <c r="B806" s="75"/>
      <c r="C806" s="75"/>
      <c r="D806" s="75"/>
      <c r="E806" s="75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  <c r="AA806" s="75"/>
      <c r="AB806" s="75"/>
    </row>
    <row r="807">
      <c r="A807" s="75"/>
      <c r="B807" s="75"/>
      <c r="C807" s="75"/>
      <c r="D807" s="75"/>
      <c r="E807" s="75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  <c r="AA807" s="75"/>
      <c r="AB807" s="75"/>
    </row>
    <row r="808">
      <c r="A808" s="75"/>
      <c r="B808" s="75"/>
      <c r="C808" s="75"/>
      <c r="D808" s="75"/>
      <c r="E808" s="75"/>
      <c r="F808" s="75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  <c r="AA808" s="75"/>
      <c r="AB808" s="75"/>
    </row>
    <row r="809">
      <c r="A809" s="75"/>
      <c r="B809" s="75"/>
      <c r="C809" s="75"/>
      <c r="D809" s="75"/>
      <c r="E809" s="75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  <c r="AA809" s="75"/>
      <c r="AB809" s="75"/>
    </row>
    <row r="810">
      <c r="A810" s="75"/>
      <c r="B810" s="75"/>
      <c r="C810" s="75"/>
      <c r="D810" s="75"/>
      <c r="E810" s="75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  <c r="AA810" s="75"/>
      <c r="AB810" s="75"/>
    </row>
    <row r="811">
      <c r="A811" s="75"/>
      <c r="B811" s="75"/>
      <c r="C811" s="75"/>
      <c r="D811" s="75"/>
      <c r="E811" s="75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  <c r="AA811" s="75"/>
      <c r="AB811" s="75"/>
    </row>
    <row r="812">
      <c r="A812" s="75"/>
      <c r="B812" s="75"/>
      <c r="C812" s="75"/>
      <c r="D812" s="75"/>
      <c r="E812" s="75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  <c r="AA812" s="75"/>
      <c r="AB812" s="75"/>
    </row>
    <row r="813">
      <c r="A813" s="75"/>
      <c r="B813" s="75"/>
      <c r="C813" s="75"/>
      <c r="D813" s="75"/>
      <c r="E813" s="75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  <c r="AA813" s="75"/>
      <c r="AB813" s="75"/>
    </row>
    <row r="814">
      <c r="A814" s="75"/>
      <c r="B814" s="75"/>
      <c r="C814" s="75"/>
      <c r="D814" s="75"/>
      <c r="E814" s="75"/>
      <c r="F814" s="75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  <c r="AA814" s="75"/>
      <c r="AB814" s="75"/>
    </row>
    <row r="815">
      <c r="A815" s="75"/>
      <c r="B815" s="75"/>
      <c r="C815" s="75"/>
      <c r="D815" s="75"/>
      <c r="E815" s="75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  <c r="AA815" s="75"/>
      <c r="AB815" s="75"/>
    </row>
    <row r="816">
      <c r="A816" s="75"/>
      <c r="B816" s="75"/>
      <c r="C816" s="75"/>
      <c r="D816" s="75"/>
      <c r="E816" s="75"/>
      <c r="F816" s="75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  <c r="AA816" s="75"/>
      <c r="AB816" s="75"/>
    </row>
    <row r="817">
      <c r="A817" s="75"/>
      <c r="B817" s="75"/>
      <c r="C817" s="75"/>
      <c r="D817" s="75"/>
      <c r="E817" s="75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  <c r="AA817" s="75"/>
      <c r="AB817" s="75"/>
    </row>
    <row r="818">
      <c r="A818" s="75"/>
      <c r="B818" s="75"/>
      <c r="C818" s="75"/>
      <c r="D818" s="75"/>
      <c r="E818" s="75"/>
      <c r="F818" s="75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  <c r="AA818" s="75"/>
      <c r="AB818" s="75"/>
    </row>
    <row r="819">
      <c r="A819" s="75"/>
      <c r="B819" s="75"/>
      <c r="C819" s="75"/>
      <c r="D819" s="75"/>
      <c r="E819" s="75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  <c r="AA819" s="75"/>
      <c r="AB819" s="75"/>
    </row>
    <row r="820">
      <c r="A820" s="75"/>
      <c r="B820" s="75"/>
      <c r="C820" s="75"/>
      <c r="D820" s="75"/>
      <c r="E820" s="75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  <c r="AA820" s="75"/>
      <c r="AB820" s="75"/>
    </row>
    <row r="821">
      <c r="A821" s="75"/>
      <c r="B821" s="75"/>
      <c r="C821" s="75"/>
      <c r="D821" s="75"/>
      <c r="E821" s="75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  <c r="AA821" s="75"/>
      <c r="AB821" s="75"/>
    </row>
    <row r="822">
      <c r="A822" s="75"/>
      <c r="B822" s="75"/>
      <c r="C822" s="75"/>
      <c r="D822" s="75"/>
      <c r="E822" s="75"/>
      <c r="F822" s="75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  <c r="AA822" s="75"/>
      <c r="AB822" s="75"/>
    </row>
    <row r="823">
      <c r="A823" s="75"/>
      <c r="B823" s="75"/>
      <c r="C823" s="75"/>
      <c r="D823" s="75"/>
      <c r="E823" s="75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  <c r="AA823" s="75"/>
      <c r="AB823" s="75"/>
    </row>
    <row r="824">
      <c r="A824" s="75"/>
      <c r="B824" s="75"/>
      <c r="C824" s="75"/>
      <c r="D824" s="75"/>
      <c r="E824" s="75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  <c r="AA824" s="75"/>
      <c r="AB824" s="75"/>
    </row>
    <row r="825">
      <c r="A825" s="75"/>
      <c r="B825" s="75"/>
      <c r="C825" s="75"/>
      <c r="D825" s="75"/>
      <c r="E825" s="75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  <c r="AA825" s="75"/>
      <c r="AB825" s="75"/>
    </row>
    <row r="826">
      <c r="A826" s="75"/>
      <c r="B826" s="75"/>
      <c r="C826" s="75"/>
      <c r="D826" s="75"/>
      <c r="E826" s="75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  <c r="AA826" s="75"/>
      <c r="AB826" s="75"/>
    </row>
    <row r="827">
      <c r="A827" s="75"/>
      <c r="B827" s="75"/>
      <c r="C827" s="75"/>
      <c r="D827" s="75"/>
      <c r="E827" s="75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  <c r="AA827" s="75"/>
      <c r="AB827" s="75"/>
    </row>
    <row r="828">
      <c r="A828" s="75"/>
      <c r="B828" s="75"/>
      <c r="C828" s="75"/>
      <c r="D828" s="75"/>
      <c r="E828" s="75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  <c r="AA828" s="75"/>
      <c r="AB828" s="75"/>
    </row>
    <row r="829">
      <c r="A829" s="75"/>
      <c r="B829" s="75"/>
      <c r="C829" s="75"/>
      <c r="D829" s="75"/>
      <c r="E829" s="75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  <c r="AA829" s="75"/>
      <c r="AB829" s="75"/>
    </row>
    <row r="830">
      <c r="A830" s="75"/>
      <c r="B830" s="75"/>
      <c r="C830" s="75"/>
      <c r="D830" s="75"/>
      <c r="E830" s="75"/>
      <c r="F830" s="75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  <c r="AA830" s="75"/>
      <c r="AB830" s="75"/>
    </row>
    <row r="831">
      <c r="A831" s="75"/>
      <c r="B831" s="75"/>
      <c r="C831" s="75"/>
      <c r="D831" s="75"/>
      <c r="E831" s="75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  <c r="AA831" s="75"/>
      <c r="AB831" s="75"/>
    </row>
    <row r="832">
      <c r="A832" s="75"/>
      <c r="B832" s="75"/>
      <c r="C832" s="75"/>
      <c r="D832" s="75"/>
      <c r="E832" s="75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  <c r="AA832" s="75"/>
      <c r="AB832" s="75"/>
    </row>
    <row r="833">
      <c r="A833" s="75"/>
      <c r="B833" s="75"/>
      <c r="C833" s="75"/>
      <c r="D833" s="75"/>
      <c r="E833" s="75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  <c r="AA833" s="75"/>
      <c r="AB833" s="75"/>
    </row>
    <row r="834">
      <c r="A834" s="75"/>
      <c r="B834" s="75"/>
      <c r="C834" s="75"/>
      <c r="D834" s="75"/>
      <c r="E834" s="75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  <c r="AA834" s="75"/>
      <c r="AB834" s="75"/>
    </row>
    <row r="835">
      <c r="A835" s="75"/>
      <c r="B835" s="75"/>
      <c r="C835" s="75"/>
      <c r="D835" s="75"/>
      <c r="E835" s="75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  <c r="AA835" s="75"/>
      <c r="AB835" s="75"/>
    </row>
    <row r="836">
      <c r="A836" s="75"/>
      <c r="B836" s="75"/>
      <c r="C836" s="75"/>
      <c r="D836" s="75"/>
      <c r="E836" s="75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  <c r="AA836" s="75"/>
      <c r="AB836" s="75"/>
    </row>
    <row r="837">
      <c r="A837" s="75"/>
      <c r="B837" s="75"/>
      <c r="C837" s="75"/>
      <c r="D837" s="75"/>
      <c r="E837" s="75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  <c r="AA837" s="75"/>
      <c r="AB837" s="75"/>
    </row>
    <row r="838">
      <c r="A838" s="75"/>
      <c r="B838" s="75"/>
      <c r="C838" s="75"/>
      <c r="D838" s="75"/>
      <c r="E838" s="75"/>
      <c r="F838" s="75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  <c r="AA838" s="75"/>
      <c r="AB838" s="75"/>
    </row>
    <row r="839">
      <c r="A839" s="75"/>
      <c r="B839" s="75"/>
      <c r="C839" s="75"/>
      <c r="D839" s="75"/>
      <c r="E839" s="75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  <c r="AA839" s="75"/>
      <c r="AB839" s="75"/>
    </row>
    <row r="840">
      <c r="A840" s="75"/>
      <c r="B840" s="75"/>
      <c r="C840" s="75"/>
      <c r="D840" s="75"/>
      <c r="E840" s="75"/>
      <c r="F840" s="75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  <c r="AA840" s="75"/>
      <c r="AB840" s="75"/>
    </row>
    <row r="841">
      <c r="A841" s="75"/>
      <c r="B841" s="75"/>
      <c r="C841" s="75"/>
      <c r="D841" s="75"/>
      <c r="E841" s="75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  <c r="AA841" s="75"/>
      <c r="AB841" s="75"/>
    </row>
    <row r="842">
      <c r="A842" s="75"/>
      <c r="B842" s="75"/>
      <c r="C842" s="75"/>
      <c r="D842" s="75"/>
      <c r="E842" s="75"/>
      <c r="F842" s="75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  <c r="AA842" s="75"/>
      <c r="AB842" s="75"/>
    </row>
    <row r="843">
      <c r="A843" s="75"/>
      <c r="B843" s="75"/>
      <c r="C843" s="75"/>
      <c r="D843" s="75"/>
      <c r="E843" s="75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  <c r="AA843" s="75"/>
      <c r="AB843" s="75"/>
    </row>
    <row r="844">
      <c r="A844" s="75"/>
      <c r="B844" s="75"/>
      <c r="C844" s="75"/>
      <c r="D844" s="75"/>
      <c r="E844" s="75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  <c r="AA844" s="75"/>
      <c r="AB844" s="75"/>
    </row>
    <row r="845">
      <c r="A845" s="75"/>
      <c r="B845" s="75"/>
      <c r="C845" s="75"/>
      <c r="D845" s="75"/>
      <c r="E845" s="75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  <c r="AA845" s="75"/>
      <c r="AB845" s="75"/>
    </row>
    <row r="846">
      <c r="A846" s="75"/>
      <c r="B846" s="75"/>
      <c r="C846" s="75"/>
      <c r="D846" s="75"/>
      <c r="E846" s="75"/>
      <c r="F846" s="75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  <c r="AA846" s="75"/>
      <c r="AB846" s="75"/>
    </row>
    <row r="847">
      <c r="A847" s="75"/>
      <c r="B847" s="75"/>
      <c r="C847" s="75"/>
      <c r="D847" s="75"/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  <c r="AA847" s="75"/>
      <c r="AB847" s="75"/>
    </row>
    <row r="848">
      <c r="A848" s="75"/>
      <c r="B848" s="75"/>
      <c r="C848" s="75"/>
      <c r="D848" s="75"/>
      <c r="E848" s="75"/>
      <c r="F848" s="75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  <c r="AA848" s="75"/>
      <c r="AB848" s="75"/>
    </row>
    <row r="849">
      <c r="A849" s="75"/>
      <c r="B849" s="75"/>
      <c r="C849" s="75"/>
      <c r="D849" s="75"/>
      <c r="E849" s="75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  <c r="AA849" s="75"/>
      <c r="AB849" s="75"/>
    </row>
    <row r="850">
      <c r="A850" s="75"/>
      <c r="B850" s="75"/>
      <c r="C850" s="75"/>
      <c r="D850" s="75"/>
      <c r="E850" s="75"/>
      <c r="F850" s="75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  <c r="AA850" s="75"/>
      <c r="AB850" s="75"/>
    </row>
    <row r="851">
      <c r="A851" s="75"/>
      <c r="B851" s="75"/>
      <c r="C851" s="75"/>
      <c r="D851" s="75"/>
      <c r="E851" s="75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  <c r="AA851" s="75"/>
      <c r="AB851" s="75"/>
    </row>
    <row r="852">
      <c r="A852" s="75"/>
      <c r="B852" s="75"/>
      <c r="C852" s="75"/>
      <c r="D852" s="75"/>
      <c r="E852" s="75"/>
      <c r="F852" s="75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  <c r="AA852" s="75"/>
      <c r="AB852" s="75"/>
    </row>
    <row r="853">
      <c r="A853" s="75"/>
      <c r="B853" s="75"/>
      <c r="C853" s="75"/>
      <c r="D853" s="75"/>
      <c r="E853" s="75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  <c r="AA853" s="75"/>
      <c r="AB853" s="75"/>
    </row>
    <row r="854">
      <c r="A854" s="75"/>
      <c r="B854" s="75"/>
      <c r="C854" s="75"/>
      <c r="D854" s="75"/>
      <c r="E854" s="75"/>
      <c r="F854" s="75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  <c r="AA854" s="75"/>
      <c r="AB854" s="75"/>
    </row>
    <row r="855">
      <c r="A855" s="75"/>
      <c r="B855" s="75"/>
      <c r="C855" s="75"/>
      <c r="D855" s="75"/>
      <c r="E855" s="75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  <c r="AA855" s="75"/>
      <c r="AB855" s="75"/>
    </row>
    <row r="856">
      <c r="A856" s="75"/>
      <c r="B856" s="75"/>
      <c r="C856" s="75"/>
      <c r="D856" s="75"/>
      <c r="E856" s="75"/>
      <c r="F856" s="75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  <c r="AA856" s="75"/>
      <c r="AB856" s="75"/>
    </row>
    <row r="857">
      <c r="A857" s="75"/>
      <c r="B857" s="75"/>
      <c r="C857" s="75"/>
      <c r="D857" s="75"/>
      <c r="E857" s="75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  <c r="AA857" s="75"/>
      <c r="AB857" s="75"/>
    </row>
    <row r="858">
      <c r="A858" s="75"/>
      <c r="B858" s="75"/>
      <c r="C858" s="75"/>
      <c r="D858" s="75"/>
      <c r="E858" s="75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  <c r="AA858" s="75"/>
      <c r="AB858" s="75"/>
    </row>
    <row r="859">
      <c r="A859" s="75"/>
      <c r="B859" s="75"/>
      <c r="C859" s="75"/>
      <c r="D859" s="75"/>
      <c r="E859" s="75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  <c r="AA859" s="75"/>
      <c r="AB859" s="75"/>
    </row>
    <row r="860">
      <c r="A860" s="75"/>
      <c r="B860" s="75"/>
      <c r="C860" s="75"/>
      <c r="D860" s="75"/>
      <c r="E860" s="75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  <c r="AA860" s="75"/>
      <c r="AB860" s="75"/>
    </row>
    <row r="861">
      <c r="A861" s="75"/>
      <c r="B861" s="75"/>
      <c r="C861" s="75"/>
      <c r="D861" s="75"/>
      <c r="E861" s="75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  <c r="AA861" s="75"/>
      <c r="AB861" s="75"/>
    </row>
    <row r="862">
      <c r="A862" s="75"/>
      <c r="B862" s="75"/>
      <c r="C862" s="75"/>
      <c r="D862" s="75"/>
      <c r="E862" s="75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  <c r="AA862" s="75"/>
      <c r="AB862" s="75"/>
    </row>
    <row r="863">
      <c r="A863" s="75"/>
      <c r="B863" s="75"/>
      <c r="C863" s="75"/>
      <c r="D863" s="75"/>
      <c r="E863" s="75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  <c r="AA863" s="75"/>
      <c r="AB863" s="75"/>
    </row>
    <row r="864">
      <c r="A864" s="75"/>
      <c r="B864" s="75"/>
      <c r="C864" s="75"/>
      <c r="D864" s="75"/>
      <c r="E864" s="75"/>
      <c r="F864" s="75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  <c r="AA864" s="75"/>
      <c r="AB864" s="75"/>
    </row>
    <row r="865">
      <c r="A865" s="75"/>
      <c r="B865" s="75"/>
      <c r="C865" s="75"/>
      <c r="D865" s="75"/>
      <c r="E865" s="75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  <c r="AA865" s="75"/>
      <c r="AB865" s="75"/>
    </row>
    <row r="866">
      <c r="A866" s="75"/>
      <c r="B866" s="75"/>
      <c r="C866" s="75"/>
      <c r="D866" s="75"/>
      <c r="E866" s="75"/>
      <c r="F866" s="75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  <c r="AA866" s="75"/>
      <c r="AB866" s="75"/>
    </row>
    <row r="867">
      <c r="A867" s="75"/>
      <c r="B867" s="75"/>
      <c r="C867" s="75"/>
      <c r="D867" s="75"/>
      <c r="E867" s="75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  <c r="AA867" s="75"/>
      <c r="AB867" s="75"/>
    </row>
    <row r="868">
      <c r="A868" s="75"/>
      <c r="B868" s="75"/>
      <c r="C868" s="75"/>
      <c r="D868" s="75"/>
      <c r="E868" s="75"/>
      <c r="F868" s="75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  <c r="AA868" s="75"/>
      <c r="AB868" s="75"/>
    </row>
    <row r="869">
      <c r="A869" s="75"/>
      <c r="B869" s="75"/>
      <c r="C869" s="75"/>
      <c r="D869" s="75"/>
      <c r="E869" s="75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  <c r="AA869" s="75"/>
      <c r="AB869" s="75"/>
    </row>
    <row r="870">
      <c r="A870" s="75"/>
      <c r="B870" s="75"/>
      <c r="C870" s="75"/>
      <c r="D870" s="75"/>
      <c r="E870" s="75"/>
      <c r="F870" s="75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  <c r="AA870" s="75"/>
      <c r="AB870" s="75"/>
    </row>
    <row r="871">
      <c r="A871" s="75"/>
      <c r="B871" s="75"/>
      <c r="C871" s="75"/>
      <c r="D871" s="75"/>
      <c r="E871" s="75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  <c r="AA871" s="75"/>
      <c r="AB871" s="75"/>
    </row>
    <row r="872">
      <c r="A872" s="75"/>
      <c r="B872" s="75"/>
      <c r="C872" s="75"/>
      <c r="D872" s="75"/>
      <c r="E872" s="75"/>
      <c r="F872" s="75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  <c r="AA872" s="75"/>
      <c r="AB872" s="75"/>
    </row>
    <row r="873">
      <c r="A873" s="75"/>
      <c r="B873" s="75"/>
      <c r="C873" s="75"/>
      <c r="D873" s="75"/>
      <c r="E873" s="75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  <c r="AA873" s="75"/>
      <c r="AB873" s="75"/>
    </row>
    <row r="874">
      <c r="A874" s="75"/>
      <c r="B874" s="75"/>
      <c r="C874" s="75"/>
      <c r="D874" s="75"/>
      <c r="E874" s="75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  <c r="AA874" s="75"/>
      <c r="AB874" s="75"/>
    </row>
    <row r="875">
      <c r="A875" s="75"/>
      <c r="B875" s="75"/>
      <c r="C875" s="75"/>
      <c r="D875" s="75"/>
      <c r="E875" s="75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  <c r="AA875" s="75"/>
      <c r="AB875" s="75"/>
    </row>
    <row r="876">
      <c r="A876" s="75"/>
      <c r="B876" s="75"/>
      <c r="C876" s="75"/>
      <c r="D876" s="75"/>
      <c r="E876" s="75"/>
      <c r="F876" s="75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  <c r="AA876" s="75"/>
      <c r="AB876" s="75"/>
    </row>
    <row r="877">
      <c r="A877" s="75"/>
      <c r="B877" s="75"/>
      <c r="C877" s="75"/>
      <c r="D877" s="75"/>
      <c r="E877" s="75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  <c r="AA877" s="75"/>
      <c r="AB877" s="75"/>
    </row>
    <row r="878">
      <c r="A878" s="75"/>
      <c r="B878" s="75"/>
      <c r="C878" s="75"/>
      <c r="D878" s="75"/>
      <c r="E878" s="75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  <c r="AA878" s="75"/>
      <c r="AB878" s="75"/>
    </row>
    <row r="879">
      <c r="A879" s="75"/>
      <c r="B879" s="75"/>
      <c r="C879" s="75"/>
      <c r="D879" s="75"/>
      <c r="E879" s="75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  <c r="AA879" s="75"/>
      <c r="AB879" s="75"/>
    </row>
    <row r="880">
      <c r="A880" s="75"/>
      <c r="B880" s="75"/>
      <c r="C880" s="75"/>
      <c r="D880" s="75"/>
      <c r="E880" s="75"/>
      <c r="F880" s="75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  <c r="AA880" s="75"/>
      <c r="AB880" s="75"/>
    </row>
    <row r="881">
      <c r="A881" s="75"/>
      <c r="B881" s="75"/>
      <c r="C881" s="75"/>
      <c r="D881" s="75"/>
      <c r="E881" s="75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  <c r="AA881" s="75"/>
      <c r="AB881" s="75"/>
    </row>
    <row r="882">
      <c r="A882" s="75"/>
      <c r="B882" s="75"/>
      <c r="C882" s="75"/>
      <c r="D882" s="75"/>
      <c r="E882" s="75"/>
      <c r="F882" s="75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  <c r="AA882" s="75"/>
      <c r="AB882" s="75"/>
    </row>
    <row r="883">
      <c r="A883" s="75"/>
      <c r="B883" s="75"/>
      <c r="C883" s="75"/>
      <c r="D883" s="75"/>
      <c r="E883" s="75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  <c r="AA883" s="75"/>
      <c r="AB883" s="75"/>
    </row>
    <row r="884">
      <c r="A884" s="75"/>
      <c r="B884" s="75"/>
      <c r="C884" s="75"/>
      <c r="D884" s="75"/>
      <c r="E884" s="75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  <c r="AA884" s="75"/>
      <c r="AB884" s="75"/>
    </row>
    <row r="885">
      <c r="A885" s="75"/>
      <c r="B885" s="75"/>
      <c r="C885" s="75"/>
      <c r="D885" s="75"/>
      <c r="E885" s="75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  <c r="AA885" s="75"/>
      <c r="AB885" s="75"/>
    </row>
    <row r="886">
      <c r="A886" s="75"/>
      <c r="B886" s="75"/>
      <c r="C886" s="75"/>
      <c r="D886" s="75"/>
      <c r="E886" s="75"/>
      <c r="F886" s="75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  <c r="AA886" s="75"/>
      <c r="AB886" s="75"/>
    </row>
    <row r="887">
      <c r="A887" s="75"/>
      <c r="B887" s="75"/>
      <c r="C887" s="75"/>
      <c r="D887" s="75"/>
      <c r="E887" s="75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  <c r="AA887" s="75"/>
      <c r="AB887" s="75"/>
    </row>
    <row r="888">
      <c r="A888" s="75"/>
      <c r="B888" s="75"/>
      <c r="C888" s="75"/>
      <c r="D888" s="75"/>
      <c r="E888" s="75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  <c r="AA888" s="75"/>
      <c r="AB888" s="75"/>
    </row>
    <row r="889">
      <c r="A889" s="75"/>
      <c r="B889" s="75"/>
      <c r="C889" s="75"/>
      <c r="D889" s="75"/>
      <c r="E889" s="75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  <c r="AA889" s="75"/>
      <c r="AB889" s="75"/>
    </row>
    <row r="890">
      <c r="A890" s="75"/>
      <c r="B890" s="75"/>
      <c r="C890" s="75"/>
      <c r="D890" s="75"/>
      <c r="E890" s="75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  <c r="AA890" s="75"/>
      <c r="AB890" s="75"/>
    </row>
    <row r="891">
      <c r="A891" s="75"/>
      <c r="B891" s="75"/>
      <c r="C891" s="75"/>
      <c r="D891" s="75"/>
      <c r="E891" s="75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  <c r="AA891" s="75"/>
      <c r="AB891" s="75"/>
    </row>
    <row r="892">
      <c r="A892" s="75"/>
      <c r="B892" s="75"/>
      <c r="C892" s="75"/>
      <c r="D892" s="75"/>
      <c r="E892" s="75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  <c r="AA892" s="75"/>
      <c r="AB892" s="75"/>
    </row>
    <row r="893">
      <c r="A893" s="75"/>
      <c r="B893" s="75"/>
      <c r="C893" s="75"/>
      <c r="D893" s="75"/>
      <c r="E893" s="75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  <c r="AA893" s="75"/>
      <c r="AB893" s="75"/>
    </row>
    <row r="894">
      <c r="A894" s="75"/>
      <c r="B894" s="75"/>
      <c r="C894" s="75"/>
      <c r="D894" s="75"/>
      <c r="E894" s="75"/>
      <c r="F894" s="75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  <c r="AA894" s="75"/>
      <c r="AB894" s="75"/>
    </row>
    <row r="895">
      <c r="A895" s="75"/>
      <c r="B895" s="75"/>
      <c r="C895" s="75"/>
      <c r="D895" s="75"/>
      <c r="E895" s="75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  <c r="AA895" s="75"/>
      <c r="AB895" s="75"/>
    </row>
    <row r="896">
      <c r="A896" s="75"/>
      <c r="B896" s="75"/>
      <c r="C896" s="75"/>
      <c r="D896" s="75"/>
      <c r="E896" s="75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  <c r="AA896" s="75"/>
      <c r="AB896" s="75"/>
    </row>
    <row r="897">
      <c r="A897" s="75"/>
      <c r="B897" s="75"/>
      <c r="C897" s="75"/>
      <c r="D897" s="75"/>
      <c r="E897" s="75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  <c r="AA897" s="75"/>
      <c r="AB897" s="75"/>
    </row>
    <row r="898">
      <c r="A898" s="75"/>
      <c r="B898" s="75"/>
      <c r="C898" s="75"/>
      <c r="D898" s="75"/>
      <c r="E898" s="75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  <c r="AA898" s="75"/>
      <c r="AB898" s="75"/>
    </row>
    <row r="899">
      <c r="A899" s="75"/>
      <c r="B899" s="75"/>
      <c r="C899" s="75"/>
      <c r="D899" s="75"/>
      <c r="E899" s="75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  <c r="AA899" s="75"/>
      <c r="AB899" s="75"/>
    </row>
    <row r="900">
      <c r="A900" s="75"/>
      <c r="B900" s="75"/>
      <c r="C900" s="75"/>
      <c r="D900" s="75"/>
      <c r="E900" s="75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  <c r="AA900" s="75"/>
      <c r="AB900" s="75"/>
    </row>
    <row r="901">
      <c r="A901" s="75"/>
      <c r="B901" s="75"/>
      <c r="C901" s="75"/>
      <c r="D901" s="75"/>
      <c r="E901" s="75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  <c r="AA901" s="75"/>
      <c r="AB901" s="75"/>
    </row>
    <row r="902">
      <c r="A902" s="75"/>
      <c r="B902" s="75"/>
      <c r="C902" s="75"/>
      <c r="D902" s="75"/>
      <c r="E902" s="75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  <c r="AA902" s="75"/>
      <c r="AB902" s="75"/>
    </row>
    <row r="903">
      <c r="A903" s="75"/>
      <c r="B903" s="75"/>
      <c r="C903" s="75"/>
      <c r="D903" s="75"/>
      <c r="E903" s="75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  <c r="AA903" s="75"/>
      <c r="AB903" s="75"/>
    </row>
    <row r="904">
      <c r="A904" s="75"/>
      <c r="B904" s="75"/>
      <c r="C904" s="75"/>
      <c r="D904" s="75"/>
      <c r="E904" s="75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  <c r="AA904" s="75"/>
      <c r="AB904" s="75"/>
    </row>
    <row r="905">
      <c r="A905" s="75"/>
      <c r="B905" s="75"/>
      <c r="C905" s="75"/>
      <c r="D905" s="75"/>
      <c r="E905" s="75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  <c r="AA905" s="75"/>
      <c r="AB905" s="75"/>
    </row>
    <row r="906">
      <c r="A906" s="75"/>
      <c r="B906" s="75"/>
      <c r="C906" s="75"/>
      <c r="D906" s="75"/>
      <c r="E906" s="75"/>
      <c r="F906" s="75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  <c r="AA906" s="75"/>
      <c r="AB906" s="75"/>
    </row>
    <row r="907">
      <c r="A907" s="75"/>
      <c r="B907" s="75"/>
      <c r="C907" s="75"/>
      <c r="D907" s="75"/>
      <c r="E907" s="75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  <c r="AA907" s="75"/>
      <c r="AB907" s="75"/>
    </row>
    <row r="908">
      <c r="A908" s="75"/>
      <c r="B908" s="75"/>
      <c r="C908" s="75"/>
      <c r="D908" s="75"/>
      <c r="E908" s="75"/>
      <c r="F908" s="75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  <c r="AA908" s="75"/>
      <c r="AB908" s="75"/>
    </row>
    <row r="909">
      <c r="A909" s="75"/>
      <c r="B909" s="75"/>
      <c r="C909" s="75"/>
      <c r="D909" s="75"/>
      <c r="E909" s="75"/>
      <c r="F909" s="75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  <c r="AA909" s="75"/>
      <c r="AB909" s="75"/>
    </row>
    <row r="910">
      <c r="A910" s="75"/>
      <c r="B910" s="75"/>
      <c r="C910" s="75"/>
      <c r="D910" s="75"/>
      <c r="E910" s="75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  <c r="AA910" s="75"/>
      <c r="AB910" s="75"/>
    </row>
    <row r="911">
      <c r="A911" s="75"/>
      <c r="B911" s="75"/>
      <c r="C911" s="75"/>
      <c r="D911" s="75"/>
      <c r="E911" s="75"/>
      <c r="F911" s="75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  <c r="AA911" s="75"/>
      <c r="AB911" s="75"/>
    </row>
    <row r="912">
      <c r="A912" s="75"/>
      <c r="B912" s="75"/>
      <c r="C912" s="75"/>
      <c r="D912" s="75"/>
      <c r="E912" s="75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  <c r="AA912" s="75"/>
      <c r="AB912" s="75"/>
    </row>
    <row r="913">
      <c r="A913" s="75"/>
      <c r="B913" s="75"/>
      <c r="C913" s="75"/>
      <c r="D913" s="75"/>
      <c r="E913" s="75"/>
      <c r="F913" s="75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  <c r="AA913" s="75"/>
      <c r="AB913" s="75"/>
    </row>
    <row r="914">
      <c r="A914" s="75"/>
      <c r="B914" s="75"/>
      <c r="C914" s="75"/>
      <c r="D914" s="75"/>
      <c r="E914" s="75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  <c r="AA914" s="75"/>
      <c r="AB914" s="75"/>
    </row>
    <row r="915">
      <c r="A915" s="75"/>
      <c r="B915" s="75"/>
      <c r="C915" s="75"/>
      <c r="D915" s="75"/>
      <c r="E915" s="75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  <c r="AA915" s="75"/>
      <c r="AB915" s="75"/>
    </row>
    <row r="916">
      <c r="A916" s="75"/>
      <c r="B916" s="75"/>
      <c r="C916" s="75"/>
      <c r="D916" s="75"/>
      <c r="E916" s="75"/>
      <c r="F916" s="75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  <c r="AA916" s="75"/>
      <c r="AB916" s="75"/>
    </row>
    <row r="917">
      <c r="A917" s="75"/>
      <c r="B917" s="75"/>
      <c r="C917" s="75"/>
      <c r="D917" s="75"/>
      <c r="E917" s="75"/>
      <c r="F917" s="75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  <c r="AA917" s="75"/>
      <c r="AB917" s="75"/>
    </row>
    <row r="918">
      <c r="A918" s="75"/>
      <c r="B918" s="75"/>
      <c r="C918" s="75"/>
      <c r="D918" s="75"/>
      <c r="E918" s="75"/>
      <c r="F918" s="75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  <c r="AA918" s="75"/>
      <c r="AB918" s="75"/>
    </row>
    <row r="919">
      <c r="A919" s="75"/>
      <c r="B919" s="75"/>
      <c r="C919" s="75"/>
      <c r="D919" s="75"/>
      <c r="E919" s="75"/>
      <c r="F919" s="75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  <c r="AA919" s="75"/>
      <c r="AB919" s="75"/>
    </row>
    <row r="920">
      <c r="A920" s="75"/>
      <c r="B920" s="75"/>
      <c r="C920" s="75"/>
      <c r="D920" s="75"/>
      <c r="E920" s="75"/>
      <c r="F920" s="75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  <c r="AA920" s="75"/>
      <c r="AB920" s="75"/>
    </row>
    <row r="921">
      <c r="A921" s="75"/>
      <c r="B921" s="75"/>
      <c r="C921" s="75"/>
      <c r="D921" s="75"/>
      <c r="E921" s="75"/>
      <c r="F921" s="75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  <c r="AA921" s="75"/>
      <c r="AB921" s="75"/>
    </row>
    <row r="922">
      <c r="A922" s="75"/>
      <c r="B922" s="75"/>
      <c r="C922" s="75"/>
      <c r="D922" s="75"/>
      <c r="E922" s="75"/>
      <c r="F922" s="75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  <c r="AA922" s="75"/>
      <c r="AB922" s="75"/>
    </row>
    <row r="923">
      <c r="A923" s="75"/>
      <c r="B923" s="75"/>
      <c r="C923" s="75"/>
      <c r="D923" s="75"/>
      <c r="E923" s="75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  <c r="AA923" s="75"/>
      <c r="AB923" s="75"/>
    </row>
    <row r="924">
      <c r="A924" s="75"/>
      <c r="B924" s="75"/>
      <c r="C924" s="75"/>
      <c r="D924" s="75"/>
      <c r="E924" s="75"/>
      <c r="F924" s="75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  <c r="AA924" s="75"/>
      <c r="AB924" s="75"/>
    </row>
    <row r="925">
      <c r="A925" s="75"/>
      <c r="B925" s="75"/>
      <c r="C925" s="75"/>
      <c r="D925" s="75"/>
      <c r="E925" s="75"/>
      <c r="F925" s="75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  <c r="AA925" s="75"/>
      <c r="AB925" s="75"/>
    </row>
    <row r="926">
      <c r="A926" s="75"/>
      <c r="B926" s="75"/>
      <c r="C926" s="75"/>
      <c r="D926" s="75"/>
      <c r="E926" s="75"/>
      <c r="F926" s="75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  <c r="AA926" s="75"/>
      <c r="AB926" s="75"/>
    </row>
    <row r="927">
      <c r="A927" s="75"/>
      <c r="B927" s="75"/>
      <c r="C927" s="75"/>
      <c r="D927" s="75"/>
      <c r="E927" s="75"/>
      <c r="F927" s="75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  <c r="AA927" s="75"/>
      <c r="AB927" s="75"/>
    </row>
    <row r="928">
      <c r="A928" s="75"/>
      <c r="B928" s="75"/>
      <c r="C928" s="75"/>
      <c r="D928" s="75"/>
      <c r="E928" s="75"/>
      <c r="F928" s="75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  <c r="AA928" s="75"/>
      <c r="AB928" s="75"/>
    </row>
    <row r="929">
      <c r="A929" s="75"/>
      <c r="B929" s="75"/>
      <c r="C929" s="75"/>
      <c r="D929" s="75"/>
      <c r="E929" s="75"/>
      <c r="F929" s="75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  <c r="AA929" s="75"/>
      <c r="AB929" s="75"/>
    </row>
    <row r="930">
      <c r="A930" s="75"/>
      <c r="B930" s="75"/>
      <c r="C930" s="75"/>
      <c r="D930" s="75"/>
      <c r="E930" s="75"/>
      <c r="F930" s="75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  <c r="AA930" s="75"/>
      <c r="AB930" s="75"/>
    </row>
    <row r="931">
      <c r="A931" s="75"/>
      <c r="B931" s="75"/>
      <c r="C931" s="75"/>
      <c r="D931" s="75"/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  <c r="AA931" s="75"/>
      <c r="AB931" s="75"/>
    </row>
    <row r="932">
      <c r="A932" s="75"/>
      <c r="B932" s="75"/>
      <c r="C932" s="75"/>
      <c r="D932" s="75"/>
      <c r="E932" s="75"/>
      <c r="F932" s="75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  <c r="AA932" s="75"/>
      <c r="AB932" s="75"/>
    </row>
    <row r="933">
      <c r="A933" s="75"/>
      <c r="B933" s="75"/>
      <c r="C933" s="75"/>
      <c r="D933" s="75"/>
      <c r="E933" s="75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  <c r="AA933" s="75"/>
      <c r="AB933" s="75"/>
    </row>
    <row r="934">
      <c r="A934" s="75"/>
      <c r="B934" s="75"/>
      <c r="C934" s="75"/>
      <c r="D934" s="75"/>
      <c r="E934" s="75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  <c r="AA934" s="75"/>
      <c r="AB934" s="75"/>
    </row>
    <row r="935">
      <c r="A935" s="75"/>
      <c r="B935" s="75"/>
      <c r="C935" s="75"/>
      <c r="D935" s="75"/>
      <c r="E935" s="75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  <c r="AA935" s="75"/>
      <c r="AB935" s="75"/>
    </row>
    <row r="936">
      <c r="A936" s="75"/>
      <c r="B936" s="75"/>
      <c r="C936" s="75"/>
      <c r="D936" s="75"/>
      <c r="E936" s="75"/>
      <c r="F936" s="75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  <c r="AA936" s="75"/>
      <c r="AB936" s="75"/>
    </row>
    <row r="937">
      <c r="A937" s="75"/>
      <c r="B937" s="75"/>
      <c r="C937" s="75"/>
      <c r="D937" s="75"/>
      <c r="E937" s="75"/>
      <c r="F937" s="75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  <c r="AA937" s="75"/>
      <c r="AB937" s="75"/>
    </row>
    <row r="938">
      <c r="A938" s="75"/>
      <c r="B938" s="75"/>
      <c r="C938" s="75"/>
      <c r="D938" s="75"/>
      <c r="E938" s="75"/>
      <c r="F938" s="75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  <c r="AA938" s="75"/>
      <c r="AB938" s="75"/>
    </row>
    <row r="939">
      <c r="A939" s="75"/>
      <c r="B939" s="75"/>
      <c r="C939" s="75"/>
      <c r="D939" s="75"/>
      <c r="E939" s="75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  <c r="AA939" s="75"/>
      <c r="AB939" s="75"/>
    </row>
    <row r="940">
      <c r="A940" s="75"/>
      <c r="B940" s="75"/>
      <c r="C940" s="75"/>
      <c r="D940" s="75"/>
      <c r="E940" s="75"/>
      <c r="F940" s="75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  <c r="AA940" s="75"/>
      <c r="AB940" s="75"/>
    </row>
    <row r="941">
      <c r="A941" s="75"/>
      <c r="B941" s="75"/>
      <c r="C941" s="75"/>
      <c r="D941" s="75"/>
      <c r="E941" s="75"/>
      <c r="F941" s="75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  <c r="AA941" s="75"/>
      <c r="AB941" s="75"/>
    </row>
    <row r="942">
      <c r="A942" s="75"/>
      <c r="B942" s="75"/>
      <c r="C942" s="75"/>
      <c r="D942" s="75"/>
      <c r="E942" s="75"/>
      <c r="F942" s="75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  <c r="AA942" s="75"/>
      <c r="AB942" s="75"/>
    </row>
    <row r="943">
      <c r="A943" s="75"/>
      <c r="B943" s="75"/>
      <c r="C943" s="75"/>
      <c r="D943" s="75"/>
      <c r="E943" s="75"/>
      <c r="F943" s="75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  <c r="AA943" s="75"/>
      <c r="AB943" s="75"/>
    </row>
    <row r="944">
      <c r="A944" s="75"/>
      <c r="B944" s="75"/>
      <c r="C944" s="75"/>
      <c r="D944" s="75"/>
      <c r="E944" s="75"/>
      <c r="F944" s="75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  <c r="AA944" s="75"/>
      <c r="AB944" s="75"/>
    </row>
    <row r="945">
      <c r="A945" s="75"/>
      <c r="B945" s="75"/>
      <c r="C945" s="75"/>
      <c r="D945" s="75"/>
      <c r="E945" s="75"/>
      <c r="F945" s="75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  <c r="AA945" s="75"/>
      <c r="AB945" s="75"/>
    </row>
    <row r="946">
      <c r="A946" s="75"/>
      <c r="B946" s="75"/>
      <c r="C946" s="75"/>
      <c r="D946" s="75"/>
      <c r="E946" s="75"/>
      <c r="F946" s="75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  <c r="AA946" s="75"/>
      <c r="AB946" s="75"/>
    </row>
    <row r="947">
      <c r="A947" s="75"/>
      <c r="B947" s="75"/>
      <c r="C947" s="75"/>
      <c r="D947" s="75"/>
      <c r="E947" s="75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  <c r="AA947" s="75"/>
      <c r="AB947" s="75"/>
    </row>
    <row r="948">
      <c r="A948" s="75"/>
      <c r="B948" s="75"/>
      <c r="C948" s="75"/>
      <c r="D948" s="75"/>
      <c r="E948" s="75"/>
      <c r="F948" s="75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  <c r="AA948" s="75"/>
      <c r="AB948" s="75"/>
    </row>
    <row r="949">
      <c r="A949" s="75"/>
      <c r="B949" s="75"/>
      <c r="C949" s="75"/>
      <c r="D949" s="75"/>
      <c r="E949" s="75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  <c r="AA949" s="75"/>
      <c r="AB949" s="75"/>
    </row>
    <row r="950">
      <c r="A950" s="75"/>
      <c r="B950" s="75"/>
      <c r="C950" s="75"/>
      <c r="D950" s="75"/>
      <c r="E950" s="75"/>
      <c r="F950" s="75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  <c r="AA950" s="75"/>
      <c r="AB950" s="75"/>
    </row>
    <row r="951">
      <c r="A951" s="75"/>
      <c r="B951" s="75"/>
      <c r="C951" s="75"/>
      <c r="D951" s="75"/>
      <c r="E951" s="75"/>
      <c r="F951" s="75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  <c r="AA951" s="75"/>
      <c r="AB951" s="75"/>
    </row>
    <row r="952">
      <c r="A952" s="75"/>
      <c r="B952" s="75"/>
      <c r="C952" s="75"/>
      <c r="D952" s="75"/>
      <c r="E952" s="75"/>
      <c r="F952" s="75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  <c r="AA952" s="75"/>
      <c r="AB952" s="75"/>
    </row>
    <row r="953">
      <c r="A953" s="75"/>
      <c r="B953" s="75"/>
      <c r="C953" s="75"/>
      <c r="D953" s="75"/>
      <c r="E953" s="75"/>
      <c r="F953" s="75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  <c r="AA953" s="75"/>
      <c r="AB953" s="75"/>
    </row>
    <row r="954">
      <c r="A954" s="75"/>
      <c r="B954" s="75"/>
      <c r="C954" s="75"/>
      <c r="D954" s="75"/>
      <c r="E954" s="75"/>
      <c r="F954" s="75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  <c r="AA954" s="75"/>
      <c r="AB954" s="75"/>
    </row>
    <row r="955">
      <c r="A955" s="75"/>
      <c r="B955" s="75"/>
      <c r="C955" s="75"/>
      <c r="D955" s="75"/>
      <c r="E955" s="75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  <c r="AA955" s="75"/>
      <c r="AB955" s="75"/>
    </row>
    <row r="956">
      <c r="A956" s="75"/>
      <c r="B956" s="75"/>
      <c r="C956" s="75"/>
      <c r="D956" s="75"/>
      <c r="E956" s="75"/>
      <c r="F956" s="75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  <c r="AA956" s="75"/>
      <c r="AB956" s="75"/>
    </row>
    <row r="957">
      <c r="A957" s="75"/>
      <c r="B957" s="75"/>
      <c r="C957" s="75"/>
      <c r="D957" s="75"/>
      <c r="E957" s="75"/>
      <c r="F957" s="75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  <c r="AA957" s="75"/>
      <c r="AB957" s="75"/>
    </row>
    <row r="958">
      <c r="A958" s="75"/>
      <c r="B958" s="75"/>
      <c r="C958" s="75"/>
      <c r="D958" s="75"/>
      <c r="E958" s="75"/>
      <c r="F958" s="75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  <c r="AA958" s="75"/>
      <c r="AB958" s="75"/>
    </row>
    <row r="959">
      <c r="A959" s="75"/>
      <c r="B959" s="75"/>
      <c r="C959" s="75"/>
      <c r="D959" s="75"/>
      <c r="E959" s="75"/>
      <c r="F959" s="75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  <c r="AA959" s="75"/>
      <c r="AB959" s="75"/>
    </row>
    <row r="960">
      <c r="A960" s="75"/>
      <c r="B960" s="75"/>
      <c r="C960" s="75"/>
      <c r="D960" s="75"/>
      <c r="E960" s="75"/>
      <c r="F960" s="75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  <c r="AA960" s="75"/>
      <c r="AB960" s="75"/>
    </row>
    <row r="961">
      <c r="A961" s="75"/>
      <c r="B961" s="75"/>
      <c r="C961" s="75"/>
      <c r="D961" s="75"/>
      <c r="E961" s="75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  <c r="AA961" s="75"/>
      <c r="AB961" s="75"/>
    </row>
    <row r="962">
      <c r="A962" s="75"/>
      <c r="B962" s="75"/>
      <c r="C962" s="75"/>
      <c r="D962" s="75"/>
      <c r="E962" s="75"/>
      <c r="F962" s="75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  <c r="AA962" s="75"/>
      <c r="AB962" s="75"/>
    </row>
    <row r="963">
      <c r="A963" s="75"/>
      <c r="B963" s="75"/>
      <c r="C963" s="75"/>
      <c r="D963" s="75"/>
      <c r="E963" s="75"/>
      <c r="F963" s="75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  <c r="AA963" s="75"/>
      <c r="AB963" s="75"/>
    </row>
    <row r="964">
      <c r="A964" s="75"/>
      <c r="B964" s="75"/>
      <c r="C964" s="75"/>
      <c r="D964" s="75"/>
      <c r="E964" s="75"/>
      <c r="F964" s="75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  <c r="AA964" s="75"/>
      <c r="AB964" s="75"/>
    </row>
    <row r="965">
      <c r="A965" s="75"/>
      <c r="B965" s="75"/>
      <c r="C965" s="75"/>
      <c r="D965" s="75"/>
      <c r="E965" s="75"/>
      <c r="F965" s="75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  <c r="AA965" s="75"/>
      <c r="AB965" s="75"/>
    </row>
    <row r="966">
      <c r="A966" s="75"/>
      <c r="B966" s="75"/>
      <c r="C966" s="75"/>
      <c r="D966" s="75"/>
      <c r="E966" s="75"/>
      <c r="F966" s="75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  <c r="AA966" s="75"/>
      <c r="AB966" s="75"/>
    </row>
    <row r="967">
      <c r="A967" s="75"/>
      <c r="B967" s="75"/>
      <c r="C967" s="75"/>
      <c r="D967" s="75"/>
      <c r="E967" s="75"/>
      <c r="F967" s="75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  <c r="AA967" s="75"/>
      <c r="AB967" s="75"/>
    </row>
    <row r="968">
      <c r="A968" s="75"/>
      <c r="B968" s="75"/>
      <c r="C968" s="75"/>
      <c r="D968" s="75"/>
      <c r="E968" s="75"/>
      <c r="F968" s="75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  <c r="AA968" s="75"/>
      <c r="AB968" s="75"/>
    </row>
    <row r="969">
      <c r="A969" s="75"/>
      <c r="B969" s="75"/>
      <c r="C969" s="75"/>
      <c r="D969" s="75"/>
      <c r="E969" s="75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  <c r="AA969" s="75"/>
      <c r="AB969" s="75"/>
    </row>
    <row r="970">
      <c r="A970" s="75"/>
      <c r="B970" s="75"/>
      <c r="C970" s="75"/>
      <c r="D970" s="75"/>
      <c r="E970" s="75"/>
      <c r="F970" s="75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  <c r="AA970" s="75"/>
      <c r="AB970" s="75"/>
    </row>
    <row r="971">
      <c r="A971" s="75"/>
      <c r="B971" s="75"/>
      <c r="C971" s="75"/>
      <c r="D971" s="75"/>
      <c r="E971" s="75"/>
      <c r="F971" s="75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  <c r="AA971" s="75"/>
      <c r="AB971" s="75"/>
    </row>
    <row r="972">
      <c r="A972" s="75"/>
      <c r="B972" s="75"/>
      <c r="C972" s="75"/>
      <c r="D972" s="75"/>
      <c r="E972" s="75"/>
      <c r="F972" s="75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  <c r="AA972" s="75"/>
      <c r="AB972" s="75"/>
    </row>
    <row r="973">
      <c r="A973" s="75"/>
      <c r="B973" s="75"/>
      <c r="C973" s="75"/>
      <c r="D973" s="75"/>
      <c r="E973" s="75"/>
      <c r="F973" s="75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  <c r="AA973" s="75"/>
      <c r="AB973" s="75"/>
    </row>
    <row r="974">
      <c r="A974" s="75"/>
      <c r="B974" s="75"/>
      <c r="C974" s="75"/>
      <c r="D974" s="75"/>
      <c r="E974" s="75"/>
      <c r="F974" s="75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75"/>
      <c r="AA974" s="75"/>
      <c r="AB974" s="75"/>
    </row>
    <row r="975">
      <c r="A975" s="75"/>
      <c r="B975" s="75"/>
      <c r="C975" s="75"/>
      <c r="D975" s="75"/>
      <c r="E975" s="75"/>
      <c r="F975" s="75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75"/>
      <c r="AA975" s="75"/>
      <c r="AB975" s="75"/>
    </row>
    <row r="976">
      <c r="A976" s="75"/>
      <c r="B976" s="75"/>
      <c r="C976" s="75"/>
      <c r="D976" s="75"/>
      <c r="E976" s="75"/>
      <c r="F976" s="75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  <c r="Z976" s="75"/>
      <c r="AA976" s="75"/>
      <c r="AB976" s="75"/>
    </row>
    <row r="977">
      <c r="A977" s="75"/>
      <c r="B977" s="75"/>
      <c r="C977" s="75"/>
      <c r="D977" s="75"/>
      <c r="E977" s="75"/>
      <c r="F977" s="75"/>
      <c r="G977" s="75"/>
      <c r="H977" s="75"/>
      <c r="I977" s="75"/>
      <c r="J977" s="75"/>
      <c r="K977" s="75"/>
      <c r="L977" s="75"/>
      <c r="M977" s="75"/>
      <c r="N977" s="75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  <c r="Z977" s="75"/>
      <c r="AA977" s="75"/>
      <c r="AB977" s="75"/>
    </row>
    <row r="978">
      <c r="A978" s="75"/>
      <c r="B978" s="75"/>
      <c r="C978" s="75"/>
      <c r="D978" s="75"/>
      <c r="E978" s="75"/>
      <c r="F978" s="75"/>
      <c r="G978" s="75"/>
      <c r="H978" s="75"/>
      <c r="I978" s="75"/>
      <c r="J978" s="75"/>
      <c r="K978" s="75"/>
      <c r="L978" s="75"/>
      <c r="M978" s="75"/>
      <c r="N978" s="75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  <c r="Z978" s="75"/>
      <c r="AA978" s="75"/>
      <c r="AB978" s="75"/>
    </row>
    <row r="979">
      <c r="A979" s="75"/>
      <c r="B979" s="75"/>
      <c r="C979" s="75"/>
      <c r="D979" s="75"/>
      <c r="E979" s="75"/>
      <c r="F979" s="75"/>
      <c r="G979" s="75"/>
      <c r="H979" s="75"/>
      <c r="I979" s="75"/>
      <c r="J979" s="75"/>
      <c r="K979" s="75"/>
      <c r="L979" s="75"/>
      <c r="M979" s="75"/>
      <c r="N979" s="75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  <c r="Z979" s="75"/>
      <c r="AA979" s="75"/>
      <c r="AB979" s="75"/>
    </row>
    <row r="980">
      <c r="A980" s="75"/>
      <c r="B980" s="75"/>
      <c r="C980" s="75"/>
      <c r="D980" s="75"/>
      <c r="E980" s="75"/>
      <c r="F980" s="75"/>
      <c r="G980" s="75"/>
      <c r="H980" s="75"/>
      <c r="I980" s="75"/>
      <c r="J980" s="75"/>
      <c r="K980" s="75"/>
      <c r="L980" s="75"/>
      <c r="M980" s="75"/>
      <c r="N980" s="75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  <c r="Z980" s="75"/>
      <c r="AA980" s="75"/>
      <c r="AB980" s="75"/>
    </row>
    <row r="981">
      <c r="A981" s="75"/>
      <c r="B981" s="75"/>
      <c r="C981" s="75"/>
      <c r="D981" s="75"/>
      <c r="E981" s="75"/>
      <c r="F981" s="75"/>
      <c r="G981" s="75"/>
      <c r="H981" s="75"/>
      <c r="I981" s="75"/>
      <c r="J981" s="75"/>
      <c r="K981" s="75"/>
      <c r="L981" s="75"/>
      <c r="M981" s="75"/>
      <c r="N981" s="75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  <c r="Z981" s="75"/>
      <c r="AA981" s="75"/>
      <c r="AB981" s="75"/>
    </row>
    <row r="982">
      <c r="A982" s="75"/>
      <c r="B982" s="75"/>
      <c r="C982" s="75"/>
      <c r="D982" s="75"/>
      <c r="E982" s="75"/>
      <c r="F982" s="75"/>
      <c r="G982" s="75"/>
      <c r="H982" s="75"/>
      <c r="I982" s="75"/>
      <c r="J982" s="75"/>
      <c r="K982" s="75"/>
      <c r="L982" s="75"/>
      <c r="M982" s="75"/>
      <c r="N982" s="75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  <c r="Z982" s="75"/>
      <c r="AA982" s="75"/>
      <c r="AB982" s="75"/>
    </row>
    <row r="983">
      <c r="A983" s="75"/>
      <c r="B983" s="75"/>
      <c r="C983" s="75"/>
      <c r="D983" s="75"/>
      <c r="E983" s="75"/>
      <c r="F983" s="75"/>
      <c r="G983" s="75"/>
      <c r="H983" s="75"/>
      <c r="I983" s="75"/>
      <c r="J983" s="75"/>
      <c r="K983" s="75"/>
      <c r="L983" s="75"/>
      <c r="M983" s="75"/>
      <c r="N983" s="75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  <c r="Z983" s="75"/>
      <c r="AA983" s="75"/>
      <c r="AB983" s="75"/>
    </row>
    <row r="984">
      <c r="A984" s="75"/>
      <c r="B984" s="75"/>
      <c r="C984" s="75"/>
      <c r="D984" s="75"/>
      <c r="E984" s="75"/>
      <c r="F984" s="75"/>
      <c r="G984" s="75"/>
      <c r="H984" s="75"/>
      <c r="I984" s="75"/>
      <c r="J984" s="75"/>
      <c r="K984" s="75"/>
      <c r="L984" s="75"/>
      <c r="M984" s="75"/>
      <c r="N984" s="75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  <c r="Z984" s="75"/>
      <c r="AA984" s="75"/>
      <c r="AB984" s="75"/>
    </row>
    <row r="985">
      <c r="A985" s="75"/>
      <c r="B985" s="75"/>
      <c r="C985" s="75"/>
      <c r="D985" s="75"/>
      <c r="E985" s="75"/>
      <c r="F985" s="75"/>
      <c r="G985" s="75"/>
      <c r="H985" s="75"/>
      <c r="I985" s="75"/>
      <c r="J985" s="75"/>
      <c r="K985" s="75"/>
      <c r="L985" s="75"/>
      <c r="M985" s="75"/>
      <c r="N985" s="75"/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  <c r="Z985" s="75"/>
      <c r="AA985" s="75"/>
      <c r="AB985" s="75"/>
    </row>
    <row r="986">
      <c r="A986" s="75"/>
      <c r="B986" s="75"/>
      <c r="C986" s="75"/>
      <c r="D986" s="75"/>
      <c r="E986" s="75"/>
      <c r="F986" s="75"/>
      <c r="G986" s="75"/>
      <c r="H986" s="75"/>
      <c r="I986" s="75"/>
      <c r="J986" s="75"/>
      <c r="K986" s="75"/>
      <c r="L986" s="75"/>
      <c r="M986" s="75"/>
      <c r="N986" s="75"/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  <c r="Z986" s="75"/>
      <c r="AA986" s="75"/>
      <c r="AB986" s="75"/>
    </row>
    <row r="987">
      <c r="A987" s="75"/>
      <c r="B987" s="75"/>
      <c r="C987" s="75"/>
      <c r="D987" s="75"/>
      <c r="E987" s="75"/>
      <c r="F987" s="75"/>
      <c r="G987" s="75"/>
      <c r="H987" s="75"/>
      <c r="I987" s="75"/>
      <c r="J987" s="75"/>
      <c r="K987" s="75"/>
      <c r="L987" s="75"/>
      <c r="M987" s="75"/>
      <c r="N987" s="75"/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  <c r="Z987" s="75"/>
      <c r="AA987" s="75"/>
      <c r="AB987" s="75"/>
    </row>
    <row r="988">
      <c r="A988" s="75"/>
      <c r="B988" s="75"/>
      <c r="C988" s="75"/>
      <c r="D988" s="75"/>
      <c r="E988" s="75"/>
      <c r="F988" s="75"/>
      <c r="G988" s="75"/>
      <c r="H988" s="75"/>
      <c r="I988" s="75"/>
      <c r="J988" s="75"/>
      <c r="K988" s="75"/>
      <c r="L988" s="75"/>
      <c r="M988" s="75"/>
      <c r="N988" s="75"/>
      <c r="O988" s="75"/>
      <c r="P988" s="75"/>
      <c r="Q988" s="75"/>
      <c r="R988" s="75"/>
      <c r="S988" s="75"/>
      <c r="T988" s="75"/>
      <c r="U988" s="75"/>
      <c r="V988" s="75"/>
      <c r="W988" s="75"/>
      <c r="X988" s="75"/>
      <c r="Y988" s="75"/>
      <c r="Z988" s="75"/>
      <c r="AA988" s="75"/>
      <c r="AB988" s="75"/>
    </row>
    <row r="989">
      <c r="A989" s="75"/>
      <c r="B989" s="75"/>
      <c r="C989" s="75"/>
      <c r="D989" s="75"/>
      <c r="E989" s="75"/>
      <c r="F989" s="75"/>
      <c r="G989" s="75"/>
      <c r="H989" s="75"/>
      <c r="I989" s="75"/>
      <c r="J989" s="75"/>
      <c r="K989" s="75"/>
      <c r="L989" s="75"/>
      <c r="M989" s="75"/>
      <c r="N989" s="75"/>
      <c r="O989" s="75"/>
      <c r="P989" s="75"/>
      <c r="Q989" s="75"/>
      <c r="R989" s="75"/>
      <c r="S989" s="75"/>
      <c r="T989" s="75"/>
      <c r="U989" s="75"/>
      <c r="V989" s="75"/>
      <c r="W989" s="75"/>
      <c r="X989" s="75"/>
      <c r="Y989" s="75"/>
      <c r="Z989" s="75"/>
      <c r="AA989" s="75"/>
      <c r="AB989" s="75"/>
    </row>
    <row r="990">
      <c r="A990" s="75"/>
      <c r="B990" s="75"/>
      <c r="C990" s="75"/>
      <c r="D990" s="75"/>
      <c r="E990" s="75"/>
      <c r="F990" s="75"/>
      <c r="G990" s="75"/>
      <c r="H990" s="75"/>
      <c r="I990" s="75"/>
      <c r="J990" s="75"/>
      <c r="K990" s="75"/>
      <c r="L990" s="75"/>
      <c r="M990" s="75"/>
      <c r="N990" s="75"/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  <c r="Z990" s="75"/>
      <c r="AA990" s="75"/>
      <c r="AB990" s="75"/>
    </row>
    <row r="991">
      <c r="A991" s="75"/>
      <c r="B991" s="75"/>
      <c r="C991" s="75"/>
      <c r="D991" s="75"/>
      <c r="E991" s="75"/>
      <c r="F991" s="75"/>
      <c r="G991" s="75"/>
      <c r="H991" s="75"/>
      <c r="I991" s="75"/>
      <c r="J991" s="75"/>
      <c r="K991" s="75"/>
      <c r="L991" s="75"/>
      <c r="M991" s="75"/>
      <c r="N991" s="75"/>
      <c r="O991" s="75"/>
      <c r="P991" s="75"/>
      <c r="Q991" s="75"/>
      <c r="R991" s="75"/>
      <c r="S991" s="75"/>
      <c r="T991" s="75"/>
      <c r="U991" s="75"/>
      <c r="V991" s="75"/>
      <c r="W991" s="75"/>
      <c r="X991" s="75"/>
      <c r="Y991" s="75"/>
      <c r="Z991" s="75"/>
      <c r="AA991" s="75"/>
      <c r="AB991" s="75"/>
    </row>
    <row r="992">
      <c r="A992" s="75"/>
      <c r="B992" s="75"/>
      <c r="C992" s="75"/>
      <c r="D992" s="75"/>
      <c r="E992" s="75"/>
      <c r="F992" s="75"/>
      <c r="G992" s="75"/>
      <c r="H992" s="75"/>
      <c r="I992" s="75"/>
      <c r="J992" s="75"/>
      <c r="K992" s="75"/>
      <c r="L992" s="75"/>
      <c r="M992" s="75"/>
      <c r="N992" s="75"/>
      <c r="O992" s="75"/>
      <c r="P992" s="75"/>
      <c r="Q992" s="75"/>
      <c r="R992" s="75"/>
      <c r="S992" s="75"/>
      <c r="T992" s="75"/>
      <c r="U992" s="75"/>
      <c r="V992" s="75"/>
      <c r="W992" s="75"/>
      <c r="X992" s="75"/>
      <c r="Y992" s="75"/>
      <c r="Z992" s="75"/>
      <c r="AA992" s="75"/>
      <c r="AB992" s="75"/>
    </row>
    <row r="993">
      <c r="A993" s="75"/>
      <c r="B993" s="75"/>
      <c r="C993" s="75"/>
      <c r="D993" s="75"/>
      <c r="E993" s="75"/>
      <c r="F993" s="75"/>
      <c r="G993" s="75"/>
      <c r="H993" s="75"/>
      <c r="I993" s="75"/>
      <c r="J993" s="75"/>
      <c r="K993" s="75"/>
      <c r="L993" s="75"/>
      <c r="M993" s="75"/>
      <c r="N993" s="75"/>
      <c r="O993" s="75"/>
      <c r="P993" s="75"/>
      <c r="Q993" s="75"/>
      <c r="R993" s="75"/>
      <c r="S993" s="75"/>
      <c r="T993" s="75"/>
      <c r="U993" s="75"/>
      <c r="V993" s="75"/>
      <c r="W993" s="75"/>
      <c r="X993" s="75"/>
      <c r="Y993" s="75"/>
      <c r="Z993" s="75"/>
      <c r="AA993" s="75"/>
      <c r="AB993" s="75"/>
    </row>
    <row r="994">
      <c r="A994" s="75"/>
      <c r="B994" s="75"/>
      <c r="C994" s="75"/>
      <c r="D994" s="75"/>
      <c r="E994" s="75"/>
      <c r="F994" s="75"/>
      <c r="G994" s="75"/>
      <c r="H994" s="75"/>
      <c r="I994" s="75"/>
      <c r="J994" s="75"/>
      <c r="K994" s="75"/>
      <c r="L994" s="75"/>
      <c r="M994" s="75"/>
      <c r="N994" s="75"/>
      <c r="O994" s="75"/>
      <c r="P994" s="75"/>
      <c r="Q994" s="75"/>
      <c r="R994" s="75"/>
      <c r="S994" s="75"/>
      <c r="T994" s="75"/>
      <c r="U994" s="75"/>
      <c r="V994" s="75"/>
      <c r="W994" s="75"/>
      <c r="X994" s="75"/>
      <c r="Y994" s="75"/>
      <c r="Z994" s="75"/>
      <c r="AA994" s="75"/>
      <c r="AB994" s="75"/>
    </row>
    <row r="995">
      <c r="A995" s="75"/>
      <c r="B995" s="75"/>
      <c r="C995" s="75"/>
      <c r="D995" s="75"/>
      <c r="E995" s="75"/>
      <c r="F995" s="75"/>
      <c r="G995" s="75"/>
      <c r="H995" s="75"/>
      <c r="I995" s="75"/>
      <c r="J995" s="75"/>
      <c r="K995" s="75"/>
      <c r="L995" s="75"/>
      <c r="M995" s="75"/>
      <c r="N995" s="75"/>
      <c r="O995" s="75"/>
      <c r="P995" s="75"/>
      <c r="Q995" s="75"/>
      <c r="R995" s="75"/>
      <c r="S995" s="75"/>
      <c r="T995" s="75"/>
      <c r="U995" s="75"/>
      <c r="V995" s="75"/>
      <c r="W995" s="75"/>
      <c r="X995" s="75"/>
      <c r="Y995" s="75"/>
      <c r="Z995" s="75"/>
      <c r="AA995" s="75"/>
      <c r="AB995" s="75"/>
    </row>
    <row r="996">
      <c r="A996" s="75"/>
      <c r="B996" s="75"/>
      <c r="C996" s="75"/>
      <c r="D996" s="75"/>
      <c r="E996" s="75"/>
      <c r="F996" s="75"/>
      <c r="G996" s="75"/>
      <c r="H996" s="75"/>
      <c r="I996" s="75"/>
      <c r="J996" s="75"/>
      <c r="K996" s="75"/>
      <c r="L996" s="75"/>
      <c r="M996" s="75"/>
      <c r="N996" s="75"/>
      <c r="O996" s="75"/>
      <c r="P996" s="75"/>
      <c r="Q996" s="75"/>
      <c r="R996" s="75"/>
      <c r="S996" s="75"/>
      <c r="T996" s="75"/>
      <c r="U996" s="75"/>
      <c r="V996" s="75"/>
      <c r="W996" s="75"/>
      <c r="X996" s="75"/>
      <c r="Y996" s="75"/>
      <c r="Z996" s="75"/>
      <c r="AA996" s="75"/>
      <c r="AB996" s="75"/>
    </row>
    <row r="997">
      <c r="A997" s="75"/>
      <c r="B997" s="75"/>
      <c r="C997" s="75"/>
      <c r="D997" s="75"/>
      <c r="E997" s="75"/>
      <c r="F997" s="75"/>
      <c r="G997" s="75"/>
      <c r="H997" s="75"/>
      <c r="I997" s="75"/>
      <c r="J997" s="75"/>
      <c r="K997" s="75"/>
      <c r="L997" s="75"/>
      <c r="M997" s="75"/>
      <c r="N997" s="75"/>
      <c r="O997" s="75"/>
      <c r="P997" s="75"/>
      <c r="Q997" s="75"/>
      <c r="R997" s="75"/>
      <c r="S997" s="75"/>
      <c r="T997" s="75"/>
      <c r="U997" s="75"/>
      <c r="V997" s="75"/>
      <c r="W997" s="75"/>
      <c r="X997" s="75"/>
      <c r="Y997" s="75"/>
      <c r="Z997" s="75"/>
      <c r="AA997" s="75"/>
      <c r="AB997" s="75"/>
    </row>
    <row r="998">
      <c r="A998" s="75"/>
      <c r="B998" s="75"/>
      <c r="C998" s="75"/>
      <c r="D998" s="75"/>
      <c r="E998" s="75"/>
      <c r="F998" s="75"/>
      <c r="G998" s="75"/>
      <c r="H998" s="75"/>
      <c r="I998" s="75"/>
      <c r="J998" s="75"/>
      <c r="K998" s="75"/>
      <c r="L998" s="75"/>
      <c r="M998" s="75"/>
      <c r="N998" s="75"/>
      <c r="O998" s="75"/>
      <c r="P998" s="75"/>
      <c r="Q998" s="75"/>
      <c r="R998" s="75"/>
      <c r="S998" s="75"/>
      <c r="T998" s="75"/>
      <c r="U998" s="75"/>
      <c r="V998" s="75"/>
      <c r="W998" s="75"/>
      <c r="X998" s="75"/>
      <c r="Y998" s="75"/>
      <c r="Z998" s="75"/>
      <c r="AA998" s="75"/>
      <c r="AB998" s="75"/>
    </row>
    <row r="999">
      <c r="A999" s="75"/>
      <c r="B999" s="75"/>
      <c r="C999" s="75"/>
      <c r="D999" s="75"/>
      <c r="E999" s="75"/>
      <c r="F999" s="75"/>
      <c r="G999" s="75"/>
      <c r="H999" s="75"/>
      <c r="I999" s="75"/>
      <c r="J999" s="75"/>
      <c r="K999" s="75"/>
      <c r="L999" s="75"/>
      <c r="M999" s="75"/>
      <c r="N999" s="75"/>
      <c r="O999" s="75"/>
      <c r="P999" s="75"/>
      <c r="Q999" s="75"/>
      <c r="R999" s="75"/>
      <c r="S999" s="75"/>
      <c r="T999" s="75"/>
      <c r="U999" s="75"/>
      <c r="V999" s="75"/>
      <c r="W999" s="75"/>
      <c r="X999" s="75"/>
      <c r="Y999" s="75"/>
      <c r="Z999" s="75"/>
      <c r="AA999" s="75"/>
      <c r="AB999" s="75"/>
    </row>
    <row r="1000">
      <c r="A1000" s="75"/>
      <c r="B1000" s="75"/>
      <c r="C1000" s="75"/>
      <c r="D1000" s="75"/>
      <c r="E1000" s="75"/>
      <c r="F1000" s="75"/>
      <c r="G1000" s="75"/>
      <c r="H1000" s="75"/>
      <c r="I1000" s="75"/>
      <c r="J1000" s="75"/>
      <c r="K1000" s="75"/>
      <c r="L1000" s="75"/>
      <c r="M1000" s="75"/>
      <c r="N1000" s="75"/>
      <c r="O1000" s="75"/>
      <c r="P1000" s="75"/>
      <c r="Q1000" s="75"/>
      <c r="R1000" s="75"/>
      <c r="S1000" s="75"/>
      <c r="T1000" s="75"/>
      <c r="U1000" s="75"/>
      <c r="V1000" s="75"/>
      <c r="W1000" s="75"/>
      <c r="X1000" s="75"/>
      <c r="Y1000" s="75"/>
      <c r="Z1000" s="75"/>
      <c r="AA1000" s="75"/>
      <c r="AB1000" s="75"/>
    </row>
    <row r="1001">
      <c r="A1001" s="75"/>
      <c r="B1001" s="75"/>
      <c r="C1001" s="75"/>
      <c r="D1001" s="75"/>
      <c r="E1001" s="75"/>
      <c r="F1001" s="75"/>
      <c r="G1001" s="75"/>
      <c r="H1001" s="75"/>
      <c r="I1001" s="75"/>
      <c r="J1001" s="75"/>
      <c r="K1001" s="75"/>
      <c r="L1001" s="75"/>
      <c r="M1001" s="75"/>
      <c r="N1001" s="75"/>
      <c r="O1001" s="75"/>
      <c r="P1001" s="75"/>
      <c r="Q1001" s="75"/>
      <c r="R1001" s="75"/>
      <c r="S1001" s="75"/>
      <c r="T1001" s="75"/>
      <c r="U1001" s="75"/>
      <c r="V1001" s="75"/>
      <c r="W1001" s="75"/>
      <c r="X1001" s="75"/>
      <c r="Y1001" s="75"/>
      <c r="Z1001" s="75"/>
      <c r="AA1001" s="75"/>
      <c r="AB1001" s="75"/>
    </row>
    <row r="1002">
      <c r="A1002" s="75"/>
      <c r="B1002" s="75"/>
      <c r="C1002" s="75"/>
      <c r="D1002" s="75"/>
      <c r="E1002" s="75"/>
      <c r="F1002" s="75"/>
      <c r="G1002" s="75"/>
      <c r="H1002" s="75"/>
      <c r="I1002" s="75"/>
      <c r="J1002" s="75"/>
      <c r="K1002" s="75"/>
      <c r="L1002" s="75"/>
      <c r="M1002" s="75"/>
      <c r="N1002" s="75"/>
      <c r="O1002" s="75"/>
      <c r="P1002" s="75"/>
      <c r="Q1002" s="75"/>
      <c r="R1002" s="75"/>
      <c r="S1002" s="75"/>
      <c r="T1002" s="75"/>
      <c r="U1002" s="75"/>
      <c r="V1002" s="75"/>
      <c r="W1002" s="75"/>
      <c r="X1002" s="75"/>
      <c r="Y1002" s="75"/>
      <c r="Z1002" s="75"/>
      <c r="AA1002" s="75"/>
      <c r="AB1002" s="75"/>
    </row>
  </sheetData>
  <mergeCells count="8">
    <mergeCell ref="A3:E3"/>
    <mergeCell ref="B4:E4"/>
    <mergeCell ref="C8:D8"/>
    <mergeCell ref="C9:D9"/>
    <mergeCell ref="C10:D10"/>
    <mergeCell ref="C11:D11"/>
    <mergeCell ref="C12:D12"/>
    <mergeCell ref="B43:E44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